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eritage" sheetId="1" r:id="rId1"/>
  </sheets>
  <definedNames>
    <definedName name="_xlnm._FilterDatabase" localSheetId="0" hidden="1">heritage!$A$3:$AA$120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" i="1" l="1"/>
  <c r="AB11" i="1"/>
  <c r="AB15" i="1"/>
  <c r="AB19" i="1"/>
  <c r="AB23" i="1"/>
  <c r="AB27" i="1"/>
  <c r="AB31" i="1"/>
  <c r="AB35" i="1"/>
  <c r="AB39" i="1"/>
  <c r="AB43" i="1"/>
  <c r="AB47" i="1"/>
  <c r="AB51" i="1"/>
  <c r="AB55" i="1"/>
  <c r="AB59" i="1"/>
  <c r="AB63" i="1"/>
  <c r="AB67" i="1"/>
  <c r="AB71" i="1"/>
  <c r="AB75" i="1"/>
  <c r="AB79" i="1"/>
  <c r="AB83" i="1"/>
  <c r="AB87" i="1"/>
  <c r="AB91" i="1"/>
  <c r="AB95" i="1"/>
  <c r="AB99" i="1"/>
  <c r="AB103" i="1"/>
  <c r="AB107" i="1"/>
  <c r="AB111" i="1"/>
  <c r="AB115" i="1"/>
  <c r="AB119" i="1"/>
  <c r="AA120" i="1"/>
  <c r="AB120" i="1" s="1"/>
  <c r="D120" i="1"/>
  <c r="AA119" i="1"/>
  <c r="D119" i="1"/>
  <c r="AA118" i="1"/>
  <c r="AB118" i="1" s="1"/>
  <c r="D118" i="1"/>
  <c r="AA117" i="1"/>
  <c r="AB117" i="1" s="1"/>
  <c r="D117" i="1"/>
  <c r="AA116" i="1"/>
  <c r="AB116" i="1" s="1"/>
  <c r="D116" i="1"/>
  <c r="AA115" i="1"/>
  <c r="D115" i="1"/>
  <c r="AA114" i="1"/>
  <c r="AB114" i="1" s="1"/>
  <c r="D114" i="1"/>
  <c r="AA113" i="1"/>
  <c r="AB113" i="1" s="1"/>
  <c r="D113" i="1"/>
  <c r="AA112" i="1"/>
  <c r="AB112" i="1" s="1"/>
  <c r="D112" i="1"/>
  <c r="AA111" i="1"/>
  <c r="D111" i="1"/>
  <c r="AA110" i="1"/>
  <c r="AB110" i="1" s="1"/>
  <c r="D110" i="1"/>
  <c r="AA109" i="1"/>
  <c r="AB109" i="1" s="1"/>
  <c r="D109" i="1"/>
  <c r="AA108" i="1"/>
  <c r="AB108" i="1" s="1"/>
  <c r="D108" i="1"/>
  <c r="AA107" i="1"/>
  <c r="D107" i="1"/>
  <c r="AA106" i="1"/>
  <c r="AB106" i="1" s="1"/>
  <c r="D106" i="1"/>
  <c r="AA105" i="1"/>
  <c r="AB105" i="1" s="1"/>
  <c r="D105" i="1"/>
  <c r="AA104" i="1"/>
  <c r="AB104" i="1" s="1"/>
  <c r="D104" i="1"/>
  <c r="AA103" i="1"/>
  <c r="D103" i="1"/>
  <c r="AA102" i="1"/>
  <c r="AB102" i="1" s="1"/>
  <c r="D102" i="1"/>
  <c r="AA101" i="1"/>
  <c r="AB101" i="1" s="1"/>
  <c r="D101" i="1"/>
  <c r="AA100" i="1"/>
  <c r="AB100" i="1" s="1"/>
  <c r="D100" i="1"/>
  <c r="AA99" i="1"/>
  <c r="D99" i="1"/>
  <c r="AA98" i="1"/>
  <c r="AB98" i="1" s="1"/>
  <c r="D98" i="1"/>
  <c r="AA97" i="1"/>
  <c r="AB97" i="1" s="1"/>
  <c r="D97" i="1"/>
  <c r="AA96" i="1"/>
  <c r="AB96" i="1" s="1"/>
  <c r="D96" i="1"/>
  <c r="AA95" i="1"/>
  <c r="D95" i="1"/>
  <c r="AA94" i="1"/>
  <c r="AB94" i="1" s="1"/>
  <c r="D94" i="1"/>
  <c r="AA93" i="1"/>
  <c r="AB93" i="1" s="1"/>
  <c r="D93" i="1"/>
  <c r="AA92" i="1"/>
  <c r="AB92" i="1" s="1"/>
  <c r="D92" i="1"/>
  <c r="AA91" i="1"/>
  <c r="D91" i="1"/>
  <c r="AA90" i="1"/>
  <c r="AB90" i="1" s="1"/>
  <c r="D90" i="1"/>
  <c r="AA89" i="1"/>
  <c r="AB89" i="1" s="1"/>
  <c r="D89" i="1"/>
  <c r="AA88" i="1"/>
  <c r="AB88" i="1" s="1"/>
  <c r="D88" i="1"/>
  <c r="AA87" i="1"/>
  <c r="D87" i="1"/>
  <c r="AA86" i="1"/>
  <c r="AB86" i="1" s="1"/>
  <c r="D86" i="1"/>
  <c r="AA85" i="1"/>
  <c r="AB85" i="1" s="1"/>
  <c r="D85" i="1"/>
  <c r="AA84" i="1"/>
  <c r="AB84" i="1" s="1"/>
  <c r="D84" i="1"/>
  <c r="AA83" i="1"/>
  <c r="D83" i="1"/>
  <c r="AA82" i="1"/>
  <c r="AB82" i="1" s="1"/>
  <c r="D82" i="1"/>
  <c r="AA81" i="1"/>
  <c r="AB81" i="1" s="1"/>
  <c r="D81" i="1"/>
  <c r="AA80" i="1"/>
  <c r="AB80" i="1" s="1"/>
  <c r="D80" i="1"/>
  <c r="AA79" i="1"/>
  <c r="D79" i="1"/>
  <c r="AA78" i="1"/>
  <c r="AB78" i="1" s="1"/>
  <c r="D78" i="1"/>
  <c r="AA77" i="1"/>
  <c r="AB77" i="1" s="1"/>
  <c r="D77" i="1"/>
  <c r="AA76" i="1"/>
  <c r="AB76" i="1" s="1"/>
  <c r="D76" i="1"/>
  <c r="AA75" i="1"/>
  <c r="D75" i="1"/>
  <c r="AA74" i="1"/>
  <c r="AB74" i="1" s="1"/>
  <c r="D74" i="1"/>
  <c r="AA73" i="1"/>
  <c r="AB73" i="1" s="1"/>
  <c r="D73" i="1"/>
  <c r="AA72" i="1"/>
  <c r="AB72" i="1" s="1"/>
  <c r="D72" i="1"/>
  <c r="AA71" i="1"/>
  <c r="D71" i="1"/>
  <c r="AA70" i="1"/>
  <c r="AB70" i="1" s="1"/>
  <c r="D70" i="1"/>
  <c r="AA69" i="1"/>
  <c r="AB69" i="1" s="1"/>
  <c r="D69" i="1"/>
  <c r="AA68" i="1"/>
  <c r="AB68" i="1" s="1"/>
  <c r="D68" i="1"/>
  <c r="AA67" i="1"/>
  <c r="D67" i="1"/>
  <c r="AA66" i="1"/>
  <c r="AB66" i="1" s="1"/>
  <c r="D66" i="1"/>
  <c r="AA65" i="1"/>
  <c r="AB65" i="1" s="1"/>
  <c r="D65" i="1"/>
  <c r="AA64" i="1"/>
  <c r="AB64" i="1" s="1"/>
  <c r="D64" i="1"/>
  <c r="AA63" i="1"/>
  <c r="D63" i="1"/>
  <c r="AA62" i="1"/>
  <c r="AB62" i="1" s="1"/>
  <c r="D62" i="1"/>
  <c r="AA61" i="1"/>
  <c r="AB61" i="1" s="1"/>
  <c r="D61" i="1"/>
  <c r="AA60" i="1"/>
  <c r="AB60" i="1" s="1"/>
  <c r="D60" i="1"/>
  <c r="AA59" i="1"/>
  <c r="D59" i="1"/>
  <c r="AA58" i="1"/>
  <c r="AB58" i="1" s="1"/>
  <c r="D58" i="1"/>
  <c r="AA57" i="1"/>
  <c r="AB57" i="1" s="1"/>
  <c r="D57" i="1"/>
  <c r="AA56" i="1"/>
  <c r="AB56" i="1" s="1"/>
  <c r="D56" i="1"/>
  <c r="AA55" i="1"/>
  <c r="D55" i="1"/>
  <c r="AA54" i="1"/>
  <c r="AB54" i="1" s="1"/>
  <c r="D54" i="1"/>
  <c r="AA53" i="1"/>
  <c r="AB53" i="1" s="1"/>
  <c r="D53" i="1"/>
  <c r="AA52" i="1"/>
  <c r="AB52" i="1" s="1"/>
  <c r="D52" i="1"/>
  <c r="AA51" i="1"/>
  <c r="D51" i="1"/>
  <c r="AA50" i="1"/>
  <c r="AB50" i="1" s="1"/>
  <c r="D50" i="1"/>
  <c r="AA49" i="1"/>
  <c r="AB49" i="1" s="1"/>
  <c r="D49" i="1"/>
  <c r="AA48" i="1"/>
  <c r="AB48" i="1" s="1"/>
  <c r="D48" i="1"/>
  <c r="AA47" i="1"/>
  <c r="D47" i="1"/>
  <c r="AA46" i="1"/>
  <c r="AB46" i="1" s="1"/>
  <c r="D46" i="1"/>
  <c r="AA45" i="1"/>
  <c r="AB45" i="1" s="1"/>
  <c r="D45" i="1"/>
  <c r="AA44" i="1"/>
  <c r="AB44" i="1" s="1"/>
  <c r="D44" i="1"/>
  <c r="AA43" i="1"/>
  <c r="D43" i="1"/>
  <c r="AA42" i="1"/>
  <c r="AB42" i="1" s="1"/>
  <c r="D42" i="1"/>
  <c r="AA41" i="1"/>
  <c r="AB41" i="1" s="1"/>
  <c r="D41" i="1"/>
  <c r="AA40" i="1"/>
  <c r="AB40" i="1" s="1"/>
  <c r="D40" i="1"/>
  <c r="AA39" i="1"/>
  <c r="D39" i="1"/>
  <c r="AA38" i="1"/>
  <c r="AB38" i="1" s="1"/>
  <c r="D38" i="1"/>
  <c r="AA37" i="1"/>
  <c r="AB37" i="1" s="1"/>
  <c r="D37" i="1"/>
  <c r="AA36" i="1"/>
  <c r="AB36" i="1" s="1"/>
  <c r="D36" i="1"/>
  <c r="AA35" i="1"/>
  <c r="D35" i="1"/>
  <c r="AA34" i="1"/>
  <c r="AB34" i="1" s="1"/>
  <c r="D34" i="1"/>
  <c r="AA33" i="1"/>
  <c r="AB33" i="1" s="1"/>
  <c r="D33" i="1"/>
  <c r="AA32" i="1"/>
  <c r="AB32" i="1" s="1"/>
  <c r="D32" i="1"/>
  <c r="AA31" i="1"/>
  <c r="D31" i="1"/>
  <c r="AA30" i="1"/>
  <c r="AB30" i="1" s="1"/>
  <c r="D30" i="1"/>
  <c r="AA29" i="1"/>
  <c r="AB29" i="1" s="1"/>
  <c r="D29" i="1"/>
  <c r="AA28" i="1"/>
  <c r="AB28" i="1" s="1"/>
  <c r="D28" i="1"/>
  <c r="AA27" i="1"/>
  <c r="D27" i="1"/>
  <c r="AA26" i="1"/>
  <c r="AB26" i="1" s="1"/>
  <c r="D26" i="1"/>
  <c r="AA25" i="1"/>
  <c r="AB25" i="1" s="1"/>
  <c r="D25" i="1"/>
  <c r="AA24" i="1"/>
  <c r="AB24" i="1" s="1"/>
  <c r="D24" i="1"/>
  <c r="AA23" i="1"/>
  <c r="D23" i="1"/>
  <c r="AA22" i="1"/>
  <c r="AB22" i="1" s="1"/>
  <c r="D22" i="1"/>
  <c r="AA21" i="1"/>
  <c r="AB21" i="1" s="1"/>
  <c r="D21" i="1"/>
  <c r="AA20" i="1"/>
  <c r="AB20" i="1" s="1"/>
  <c r="D20" i="1"/>
  <c r="AA19" i="1"/>
  <c r="D19" i="1"/>
  <c r="AA18" i="1"/>
  <c r="AB18" i="1" s="1"/>
  <c r="D18" i="1"/>
  <c r="AA17" i="1"/>
  <c r="AB17" i="1" s="1"/>
  <c r="D17" i="1"/>
  <c r="AA16" i="1"/>
  <c r="AB16" i="1" s="1"/>
  <c r="D16" i="1"/>
  <c r="AA15" i="1"/>
  <c r="D15" i="1"/>
  <c r="AA14" i="1"/>
  <c r="AB14" i="1" s="1"/>
  <c r="D14" i="1"/>
  <c r="AA13" i="1"/>
  <c r="AB13" i="1" s="1"/>
  <c r="D13" i="1"/>
  <c r="AA12" i="1"/>
  <c r="AB12" i="1" s="1"/>
  <c r="D12" i="1"/>
  <c r="AA11" i="1"/>
  <c r="D11" i="1"/>
  <c r="AA10" i="1"/>
  <c r="AB10" i="1" s="1"/>
  <c r="D10" i="1"/>
  <c r="AA9" i="1"/>
  <c r="AB9" i="1" s="1"/>
  <c r="D9" i="1"/>
  <c r="AA8" i="1"/>
  <c r="AB8" i="1" s="1"/>
  <c r="D8" i="1"/>
  <c r="AA7" i="1"/>
  <c r="D7" i="1"/>
  <c r="AA6" i="1"/>
  <c r="AB6" i="1" s="1"/>
  <c r="D6" i="1"/>
  <c r="AA5" i="1"/>
  <c r="AB5" i="1" s="1"/>
  <c r="D5" i="1"/>
  <c r="AA4" i="1"/>
  <c r="AB4" i="1" s="1"/>
  <c r="AA2" i="1"/>
  <c r="D4" i="1"/>
  <c r="AB2" i="1" l="1"/>
</calcChain>
</file>

<file path=xl/sharedStrings.xml><?xml version="1.0" encoding="utf-8"?>
<sst xmlns="http://schemas.openxmlformats.org/spreadsheetml/2006/main" count="491" uniqueCount="347">
  <si>
    <t>35,5</t>
  </si>
  <si>
    <t>37,5</t>
  </si>
  <si>
    <t>38,5</t>
  </si>
  <si>
    <t>40,5</t>
  </si>
  <si>
    <t>42,5</t>
  </si>
  <si>
    <t>44,5</t>
  </si>
  <si>
    <t>45,5</t>
  </si>
  <si>
    <t>FOTO</t>
  </si>
  <si>
    <t>Materiale</t>
  </si>
  <si>
    <t>Colore</t>
  </si>
  <si>
    <t>SKU</t>
  </si>
  <si>
    <t>Nome articolo</t>
  </si>
  <si>
    <t>Desc.Colore</t>
  </si>
  <si>
    <t>WHS</t>
  </si>
  <si>
    <t>3</t>
  </si>
  <si>
    <t>3-</t>
  </si>
  <si>
    <t>4</t>
  </si>
  <si>
    <t>4-</t>
  </si>
  <si>
    <t>5</t>
  </si>
  <si>
    <t>5-</t>
  </si>
  <si>
    <t>6</t>
  </si>
  <si>
    <t>6-</t>
  </si>
  <si>
    <t>7</t>
  </si>
  <si>
    <t>7-</t>
  </si>
  <si>
    <t>8</t>
  </si>
  <si>
    <t>8-</t>
  </si>
  <si>
    <t>9</t>
  </si>
  <si>
    <t>9-</t>
  </si>
  <si>
    <t>10-</t>
  </si>
  <si>
    <t>11</t>
  </si>
  <si>
    <t>11-</t>
  </si>
  <si>
    <t>12</t>
  </si>
  <si>
    <t>201.178539</t>
  </si>
  <si>
    <t>55088</t>
  </si>
  <si>
    <t>MI BASKET METAL USED</t>
  </si>
  <si>
    <t>VIOLA FICO</t>
  </si>
  <si>
    <t>201.176282</t>
  </si>
  <si>
    <t>C8450</t>
  </si>
  <si>
    <t>MI BASKET ROW CUT</t>
  </si>
  <si>
    <t>BIANCO/GRIGIO AURORA</t>
  </si>
  <si>
    <t>201.174736</t>
  </si>
  <si>
    <t>C4890</t>
  </si>
  <si>
    <t>EQUIPE H DIRTY STONE WASH EVO</t>
  </si>
  <si>
    <t>GRIGIO GRATTACIELO/BIANCO (C48</t>
  </si>
  <si>
    <t>C6258</t>
  </si>
  <si>
    <t>BIANCO/BEIGE JUTA</t>
  </si>
  <si>
    <t>C0681</t>
  </si>
  <si>
    <t>BIANCO/BLU NAUTICO</t>
  </si>
  <si>
    <t>201.176585</t>
  </si>
  <si>
    <t>60065</t>
  </si>
  <si>
    <t>TRIDENT 90 SUEDE SW</t>
  </si>
  <si>
    <t>BLU PROFONDO</t>
  </si>
  <si>
    <t>201.179034</t>
  </si>
  <si>
    <t>C0351</t>
  </si>
  <si>
    <t>MI BASKET LOW METALLIC DIRTY</t>
  </si>
  <si>
    <t>BIANCO/NERO</t>
  </si>
  <si>
    <t>201.178919</t>
  </si>
  <si>
    <t>75002</t>
  </si>
  <si>
    <t>EQUIPE MAD</t>
  </si>
  <si>
    <t>ZINCO SATINATO</t>
  </si>
  <si>
    <t>201.158569</t>
  </si>
  <si>
    <t>75055</t>
  </si>
  <si>
    <t>MI BASKET USED</t>
  </si>
  <si>
    <t>GRIGIO ARGENTO SCURO ANTICO</t>
  </si>
  <si>
    <t>C1494</t>
  </si>
  <si>
    <t>BIANCO/BLU CORSARO</t>
  </si>
  <si>
    <t>C5004</t>
  </si>
  <si>
    <t>BLU PROFONDO/MARRONE CAFFE TUR</t>
  </si>
  <si>
    <t>201.156552</t>
  </si>
  <si>
    <t>C3362</t>
  </si>
  <si>
    <t>EQUIPE MAD NUBUCK SW</t>
  </si>
  <si>
    <t>GHIACCIO/NERO</t>
  </si>
  <si>
    <t>25051</t>
  </si>
  <si>
    <t>ARGENTO VISONE</t>
  </si>
  <si>
    <t>C2067</t>
  </si>
  <si>
    <t>NERO/GRIGIO ALASKA</t>
  </si>
  <si>
    <t>201.179020</t>
  </si>
  <si>
    <t>60033</t>
  </si>
  <si>
    <t>BLU DENIM SCURO</t>
  </si>
  <si>
    <t>201.178922</t>
  </si>
  <si>
    <t>20006</t>
  </si>
  <si>
    <t>EQUIPE MAD TENNIS</t>
  </si>
  <si>
    <t>BIANCO</t>
  </si>
  <si>
    <t>201.178273</t>
  </si>
  <si>
    <t>60062</t>
  </si>
  <si>
    <t>TRIDENT 90 RIPSTOP</t>
  </si>
  <si>
    <t>BLU CLASSICO</t>
  </si>
  <si>
    <t>201.175150</t>
  </si>
  <si>
    <t>C4806</t>
  </si>
  <si>
    <t>EQUIPE SUEDE SW</t>
  </si>
  <si>
    <t>BLU PROFONDO/GRIGIO GRATTACIEL</t>
  </si>
  <si>
    <t>C2074</t>
  </si>
  <si>
    <t>BLU DENIM/BIANCO</t>
  </si>
  <si>
    <t>201.178283</t>
  </si>
  <si>
    <t>C0633</t>
  </si>
  <si>
    <t>MI BASKET LOW RIPSTOP</t>
  </si>
  <si>
    <t>AZZURRO SCURO/BIANCO (C0633)</t>
  </si>
  <si>
    <t>70400</t>
  </si>
  <si>
    <t>VERDE ROSMARINO</t>
  </si>
  <si>
    <t>C1354</t>
  </si>
  <si>
    <t>BIANCO/BEIGE</t>
  </si>
  <si>
    <t>201.177821</t>
  </si>
  <si>
    <t>70398</t>
  </si>
  <si>
    <t>EQUIPE MID MAD ITALIA NUBUCK SW</t>
  </si>
  <si>
    <t>VERDE OLIVINE</t>
  </si>
  <si>
    <t>201.174737</t>
  </si>
  <si>
    <t>EQUIPE H CANVAS SW EVO W</t>
  </si>
  <si>
    <t>201.177992</t>
  </si>
  <si>
    <t>20007</t>
  </si>
  <si>
    <t>EQUIPE MAD ITALIA NUBUCK SW WN</t>
  </si>
  <si>
    <t>BIANCO LATTE</t>
  </si>
  <si>
    <t>201.174751</t>
  </si>
  <si>
    <t>C4656</t>
  </si>
  <si>
    <t>B.ELITE H LEATHER DIRTY</t>
  </si>
  <si>
    <t>BIANCO/BLU PROFONDO</t>
  </si>
  <si>
    <t>201.172782</t>
  </si>
  <si>
    <t>N9000 H ITA</t>
  </si>
  <si>
    <t>C6664</t>
  </si>
  <si>
    <t>BCO/AZZURRO PRINCIPESSA/NERO</t>
  </si>
  <si>
    <t>70167</t>
  </si>
  <si>
    <t>VERDE FORESTA NOTTE</t>
  </si>
  <si>
    <t>201.177158</t>
  </si>
  <si>
    <t>C1041</t>
  </si>
  <si>
    <t>EQUIPE MAD ITALIA</t>
  </si>
  <si>
    <t>NERO/ALLUMINIO</t>
  </si>
  <si>
    <t>201.175509</t>
  </si>
  <si>
    <t>60032</t>
  </si>
  <si>
    <t>N9000 H MESH ITALIA</t>
  </si>
  <si>
    <t>BLU NOTTE</t>
  </si>
  <si>
    <t>75119</t>
  </si>
  <si>
    <t>GRIGIO ACQUA</t>
  </si>
  <si>
    <t>201.178601</t>
  </si>
  <si>
    <t>C0673</t>
  </si>
  <si>
    <t>MI BASKET DESSAU</t>
  </si>
  <si>
    <t>BIANCO/ROSSO</t>
  </si>
  <si>
    <t>201.178589</t>
  </si>
  <si>
    <t>MI BASKET ROW CUT GLITTER DIRTY WN</t>
  </si>
  <si>
    <t>201.178540</t>
  </si>
  <si>
    <t>25008</t>
  </si>
  <si>
    <t>MI BASKET ROW CUT PIGSKIN USED</t>
  </si>
  <si>
    <t>BEIGE OLIO DI MANDORLA</t>
  </si>
  <si>
    <t>201.177825</t>
  </si>
  <si>
    <t>20025</t>
  </si>
  <si>
    <t>EQUIPE SUEDE SW EVO WN</t>
  </si>
  <si>
    <t>BIANCO UOVO</t>
  </si>
  <si>
    <t>201.177822</t>
  </si>
  <si>
    <t>75061</t>
  </si>
  <si>
    <t>EQUIPE MAD ITALIA NUBUCK SW</t>
  </si>
  <si>
    <t>GRIGIO CENERE</t>
  </si>
  <si>
    <t>201.177154</t>
  </si>
  <si>
    <t>C9061</t>
  </si>
  <si>
    <t>ECLIPSE ITALIA</t>
  </si>
  <si>
    <t>BIANCO/BIANCO SUSSURRO</t>
  </si>
  <si>
    <t>201.176281</t>
  </si>
  <si>
    <t>60075</t>
  </si>
  <si>
    <t>TRIDENT 90 C SW</t>
  </si>
  <si>
    <t>BLU ALZAVOLA</t>
  </si>
  <si>
    <t>60026</t>
  </si>
  <si>
    <t>BLU LIMONGES</t>
  </si>
  <si>
    <t>70204</t>
  </si>
  <si>
    <t>MI BASKET RIPSTOP</t>
  </si>
  <si>
    <t>VERDE LODEN GELO</t>
  </si>
  <si>
    <t>201.178534</t>
  </si>
  <si>
    <t>25048</t>
  </si>
  <si>
    <t>TRIDENT 90 CANVAS</t>
  </si>
  <si>
    <t>BEIGE OXFORD</t>
  </si>
  <si>
    <t>201.178274</t>
  </si>
  <si>
    <t>C6850</t>
  </si>
  <si>
    <t>VENUS LOGO EMBROIDERY SW</t>
  </si>
  <si>
    <t>BIANCO/BLU REFLEX</t>
  </si>
  <si>
    <t>60031</t>
  </si>
  <si>
    <t>BLU INSEGNA</t>
  </si>
  <si>
    <t>201.177990</t>
  </si>
  <si>
    <t>C8186</t>
  </si>
  <si>
    <t>N9000 ITALIA</t>
  </si>
  <si>
    <t>BIANCO/BLU NOTTE</t>
  </si>
  <si>
    <t>201.177824</t>
  </si>
  <si>
    <t>25096</t>
  </si>
  <si>
    <t>N9000 ITALIA CIME DI RAPA</t>
  </si>
  <si>
    <t>BEIGE DOPPIA CREMA</t>
  </si>
  <si>
    <t>20009</t>
  </si>
  <si>
    <t>BIANCO SOSPIRO</t>
  </si>
  <si>
    <t>75045</t>
  </si>
  <si>
    <t>GRIGIO MARMO</t>
  </si>
  <si>
    <t>70136</t>
  </si>
  <si>
    <t>VERDE LIMO</t>
  </si>
  <si>
    <t>C9885</t>
  </si>
  <si>
    <t>BIANCO/BEIGE CASA</t>
  </si>
  <si>
    <t>C9593</t>
  </si>
  <si>
    <t>BIANCO/ROSA PESCO</t>
  </si>
  <si>
    <t>60082</t>
  </si>
  <si>
    <t>BLU CAMPANA</t>
  </si>
  <si>
    <t>75039</t>
  </si>
  <si>
    <t>GRIGIO GHIACCIAIO</t>
  </si>
  <si>
    <t>C7114</t>
  </si>
  <si>
    <t>BIANCO/ROSSO CUPO</t>
  </si>
  <si>
    <t>70399</t>
  </si>
  <si>
    <t>VERDE LODEN</t>
  </si>
  <si>
    <t>45006</t>
  </si>
  <si>
    <t>ROSSO BURN</t>
  </si>
  <si>
    <t>C9594</t>
  </si>
  <si>
    <t>BIANCO/GRIGIO GRATTACIELO/NERO</t>
  </si>
  <si>
    <t>201.179043</t>
  </si>
  <si>
    <t>50015</t>
  </si>
  <si>
    <t>MI BASKET LOW USED</t>
  </si>
  <si>
    <t>ROSA BOCCIOLO DI MELA</t>
  </si>
  <si>
    <t>201.179021</t>
  </si>
  <si>
    <t>25010</t>
  </si>
  <si>
    <t>VENUS QUEEN</t>
  </si>
  <si>
    <t>ECRU' CHIARO</t>
  </si>
  <si>
    <t>201.178280</t>
  </si>
  <si>
    <t>35014</t>
  </si>
  <si>
    <t>MI BASKET ROW CUT CHOCO BREAKFAST</t>
  </si>
  <si>
    <t>GIALLO UTILITY</t>
  </si>
  <si>
    <t>201.177996</t>
  </si>
  <si>
    <t>65071</t>
  </si>
  <si>
    <t>EQUIPE ITALIA</t>
  </si>
  <si>
    <t>AZZURRO LAGUNA</t>
  </si>
  <si>
    <t>C9304</t>
  </si>
  <si>
    <t>BIANCO/GRIGIO GHIACCIAIO</t>
  </si>
  <si>
    <t>25059</t>
  </si>
  <si>
    <t>BEIGE</t>
  </si>
  <si>
    <t>201.177897</t>
  </si>
  <si>
    <t>50165</t>
  </si>
  <si>
    <t>MI BASKET ROW CUT SUEDE USED WN</t>
  </si>
  <si>
    <t>ROSA CIPRIA</t>
  </si>
  <si>
    <t>30005</t>
  </si>
  <si>
    <t>MARRONE CIOCCOLATINO</t>
  </si>
  <si>
    <t>25140</t>
  </si>
  <si>
    <t>BEIGE FOSCHIA DESERTO</t>
  </si>
  <si>
    <t>80004</t>
  </si>
  <si>
    <t>NERO ANTRACITE</t>
  </si>
  <si>
    <t>201.173892</t>
  </si>
  <si>
    <t>N9000 H S SW</t>
  </si>
  <si>
    <t>201.172779</t>
  </si>
  <si>
    <t>N9000 H C SW</t>
  </si>
  <si>
    <t>201.178754</t>
  </si>
  <si>
    <t>50022</t>
  </si>
  <si>
    <t>MI BASKET PIGSKIN USED</t>
  </si>
  <si>
    <t>ROSA BELLINI</t>
  </si>
  <si>
    <t>C1938</t>
  </si>
  <si>
    <t>BIANCO/BLU COBALTO</t>
  </si>
  <si>
    <t>201.178541</t>
  </si>
  <si>
    <t>C7213</t>
  </si>
  <si>
    <t>MI BASKET ROW CUT TENNIS</t>
  </si>
  <si>
    <t>BIANCO/VERDE EDEN</t>
  </si>
  <si>
    <t>50075</t>
  </si>
  <si>
    <t>ROSA ARGILLA ATTENUATA</t>
  </si>
  <si>
    <t>201.177995</t>
  </si>
  <si>
    <t>80013</t>
  </si>
  <si>
    <t>MI BASKET ROW CUT NEW MOON</t>
  </si>
  <si>
    <t>NERO</t>
  </si>
  <si>
    <t>75067</t>
  </si>
  <si>
    <t>GRIGIO PALOMA</t>
  </si>
  <si>
    <t>201.177826</t>
  </si>
  <si>
    <t>MI BASKET ROW CUT JUNGLE WN</t>
  </si>
  <si>
    <t>C9301</t>
  </si>
  <si>
    <t>BIANCO/CORALLO POLVEROSO</t>
  </si>
  <si>
    <t>201.176277</t>
  </si>
  <si>
    <t>C6103</t>
  </si>
  <si>
    <t>B.ELITE H ITALIA SPORT</t>
  </si>
  <si>
    <t>BIANCO/ARGENTO</t>
  </si>
  <si>
    <t>75033</t>
  </si>
  <si>
    <t>GRIGIO SALICE</t>
  </si>
  <si>
    <t>201.174735</t>
  </si>
  <si>
    <t>75023</t>
  </si>
  <si>
    <t>EQUIPE H CANVAS STONE WASH</t>
  </si>
  <si>
    <t>GRIGIO CAPRA</t>
  </si>
  <si>
    <t>C9592</t>
  </si>
  <si>
    <t>BIANCO/BEIGE TE' CHAI</t>
  </si>
  <si>
    <t>C2341</t>
  </si>
  <si>
    <t>VERDE CIPRESSO/NERO</t>
  </si>
  <si>
    <t>no pack</t>
  </si>
  <si>
    <t>Mi Basket</t>
  </si>
  <si>
    <t>white red</t>
  </si>
  <si>
    <t>c5603</t>
  </si>
  <si>
    <t>insignia blu7grigio</t>
  </si>
  <si>
    <t>EQUIPE</t>
  </si>
  <si>
    <t>C7636</t>
  </si>
  <si>
    <t>BEIGE TAUPE/MARRONE TABACCO</t>
  </si>
  <si>
    <t>201.179025</t>
  </si>
  <si>
    <t>C1144</t>
  </si>
  <si>
    <t>MI BASKET ROW CUT AGE OF BEAUTY WN</t>
  </si>
  <si>
    <t>BIANCO/ARGENTO/NERO</t>
  </si>
  <si>
    <t>201.178542</t>
  </si>
  <si>
    <t>MI BASKET ROW CUT TERRY</t>
  </si>
  <si>
    <t>C9158</t>
  </si>
  <si>
    <t>BIANCO/GIALLO TUORLO</t>
  </si>
  <si>
    <t>25036</t>
  </si>
  <si>
    <t>BEIGE OSTRICA</t>
  </si>
  <si>
    <t>201.177993</t>
  </si>
  <si>
    <t>50038</t>
  </si>
  <si>
    <t>MI BASKET ROW CUT AMBER SUEDE WN</t>
  </si>
  <si>
    <t>ROSA VILLA SPAGNOLA</t>
  </si>
  <si>
    <t>201.177829</t>
  </si>
  <si>
    <t>30179</t>
  </si>
  <si>
    <t>MI BASKET ROW CUT ITA VALDILANA</t>
  </si>
  <si>
    <t>MARRONE NOCE DI COCCO TOSTATO</t>
  </si>
  <si>
    <t>201.177827</t>
  </si>
  <si>
    <t>MI BASKET ROW CUT SAVANNAH WN</t>
  </si>
  <si>
    <t>201.177159</t>
  </si>
  <si>
    <t>C9344</t>
  </si>
  <si>
    <t>MI BASKET ROW CUT COCCO W</t>
  </si>
  <si>
    <t>BIANCO/MARRON RUGGINE</t>
  </si>
  <si>
    <t>201.176694</t>
  </si>
  <si>
    <t>C3389</t>
  </si>
  <si>
    <t>MI BASKET SILVER USED W</t>
  </si>
  <si>
    <t>ARGENTO/ROSSO</t>
  </si>
  <si>
    <t>C8449</t>
  </si>
  <si>
    <t>BIANCO/VISTA BLUE</t>
  </si>
  <si>
    <t>C6709</t>
  </si>
  <si>
    <t>BIANCO/GR GHIACCIAIO/BLU ESTAT</t>
  </si>
  <si>
    <t>70418</t>
  </si>
  <si>
    <t>VERDE ERBA SECCA</t>
  </si>
  <si>
    <t>25065</t>
  </si>
  <si>
    <t>BEIGE SAFARI</t>
  </si>
  <si>
    <t>80016</t>
  </si>
  <si>
    <t>NERO FANTASMA</t>
  </si>
  <si>
    <t>55013</t>
  </si>
  <si>
    <t>VIOLA BORDEAUX</t>
  </si>
  <si>
    <t>201.174817</t>
  </si>
  <si>
    <t>50162</t>
  </si>
  <si>
    <t>N9000 TXS H MESH</t>
  </si>
  <si>
    <t>ROSA SHOCKING</t>
  </si>
  <si>
    <t>50111</t>
  </si>
  <si>
    <t>ROSSO NEON</t>
  </si>
  <si>
    <t>75044</t>
  </si>
  <si>
    <t>GRIGIO CALCARE</t>
  </si>
  <si>
    <t>201.172557</t>
  </si>
  <si>
    <t>96009</t>
  </si>
  <si>
    <t>GAME H W SILVER PACK</t>
  </si>
  <si>
    <t>ARGENTO DD</t>
  </si>
  <si>
    <t>201.161894</t>
  </si>
  <si>
    <t>75046</t>
  </si>
  <si>
    <t>EQUIPE W REPTILE</t>
  </si>
  <si>
    <t>GRIGIO NUVOLA ARGENTO</t>
  </si>
  <si>
    <t>D0082</t>
  </si>
  <si>
    <t>BIANCO/VIOLA CIOCCOLATO</t>
  </si>
  <si>
    <t>D0052</t>
  </si>
  <si>
    <t>BIANCO/ARANCIO PANCHINA</t>
  </si>
  <si>
    <t>201.157656</t>
  </si>
  <si>
    <t>C5628</t>
  </si>
  <si>
    <t>EQUIPE W S. SW HH</t>
  </si>
  <si>
    <t>VINO VIGNETO/GRIGIO NOCE</t>
  </si>
  <si>
    <t>green duck</t>
  </si>
  <si>
    <t xml:space="preserve">QTY </t>
  </si>
  <si>
    <t>WHS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</si>
</sst>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g"/><Relationship Id="rId42" Type="http://schemas.openxmlformats.org/officeDocument/2006/relationships/image" Target="../media/image42.jpe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g"/><Relationship Id="rId107" Type="http://schemas.openxmlformats.org/officeDocument/2006/relationships/image" Target="../media/image107.jp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e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87" Type="http://schemas.openxmlformats.org/officeDocument/2006/relationships/image" Target="../media/image87.jpg"/><Relationship Id="rId102" Type="http://schemas.openxmlformats.org/officeDocument/2006/relationships/image" Target="../media/image102.jpg"/><Relationship Id="rId110" Type="http://schemas.openxmlformats.org/officeDocument/2006/relationships/image" Target="../media/image110.jpeg"/><Relationship Id="rId5" Type="http://schemas.openxmlformats.org/officeDocument/2006/relationships/image" Target="../media/image5.jpe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g"/><Relationship Id="rId69" Type="http://schemas.openxmlformats.org/officeDocument/2006/relationships/image" Target="../media/image69.jpe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13" Type="http://schemas.openxmlformats.org/officeDocument/2006/relationships/image" Target="../media/image113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g"/><Relationship Id="rId67" Type="http://schemas.openxmlformats.org/officeDocument/2006/relationships/image" Target="../media/image67.png"/><Relationship Id="rId103" Type="http://schemas.openxmlformats.org/officeDocument/2006/relationships/image" Target="../media/image103.jpg"/><Relationship Id="rId108" Type="http://schemas.openxmlformats.org/officeDocument/2006/relationships/image" Target="../media/image10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e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155574</xdr:colOff>
      <xdr:row>3</xdr:row>
      <xdr:rowOff>160789</xdr:rowOff>
    </xdr:from>
    <xdr:to>
      <xdr:col>0</xdr:col>
      <xdr:colOff>1625787</xdr:colOff>
      <xdr:row>3</xdr:row>
      <xdr:rowOff>1181100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819" b="15999"/>
        <a:stretch/>
      </xdr:blipFill>
      <xdr:spPr>
        <a:xfrm>
          <a:off x="155574" y="1037089"/>
          <a:ext cx="1470213" cy="1020311"/>
        </a:xfrm>
        <a:prstGeom prst="rect">
          <a:avLst/>
        </a:prstGeom>
      </xdr:spPr>
    </xdr:pic>
    <xdr:clientData/>
  </xdr:twoCellAnchor>
  <xdr:twoCellAnchor editAs="oneCell">
    <xdr:from>
      <xdr:col>0</xdr:col>
      <xdr:colOff>139132</xdr:colOff>
      <xdr:row>11</xdr:row>
      <xdr:rowOff>219527</xdr:rowOff>
    </xdr:from>
    <xdr:to>
      <xdr:col>0</xdr:col>
      <xdr:colOff>1602321</xdr:colOff>
      <xdr:row>11</xdr:row>
      <xdr:rowOff>1125310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1" t="24000" r="15079" b="17500"/>
        <a:stretch/>
      </xdr:blipFill>
      <xdr:spPr>
        <a:xfrm>
          <a:off x="139132" y="11916227"/>
          <a:ext cx="1463189" cy="905783"/>
        </a:xfrm>
        <a:prstGeom prst="rect">
          <a:avLst/>
        </a:prstGeom>
      </xdr:spPr>
    </xdr:pic>
    <xdr:clientData/>
  </xdr:twoCellAnchor>
  <xdr:twoCellAnchor editAs="oneCell">
    <xdr:from>
      <xdr:col>0</xdr:col>
      <xdr:colOff>102924</xdr:colOff>
      <xdr:row>10</xdr:row>
      <xdr:rowOff>304799</xdr:rowOff>
    </xdr:from>
    <xdr:to>
      <xdr:col>0</xdr:col>
      <xdr:colOff>1592725</xdr:colOff>
      <xdr:row>10</xdr:row>
      <xdr:rowOff>1046389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83" b="29017"/>
        <a:stretch/>
      </xdr:blipFill>
      <xdr:spPr>
        <a:xfrm>
          <a:off x="102924" y="10648949"/>
          <a:ext cx="1489801" cy="741590"/>
        </a:xfrm>
        <a:prstGeom prst="rect">
          <a:avLst/>
        </a:prstGeom>
      </xdr:spPr>
    </xdr:pic>
    <xdr:clientData/>
  </xdr:twoCellAnchor>
  <xdr:twoCellAnchor>
    <xdr:from>
      <xdr:col>0</xdr:col>
      <xdr:colOff>97520</xdr:colOff>
      <xdr:row>12</xdr:row>
      <xdr:rowOff>220284</xdr:rowOff>
    </xdr:from>
    <xdr:to>
      <xdr:col>0</xdr:col>
      <xdr:colOff>1640332</xdr:colOff>
      <xdr:row>12</xdr:row>
      <xdr:rowOff>1079045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63" r="1178" b="13158"/>
        <a:stretch/>
      </xdr:blipFill>
      <xdr:spPr>
        <a:xfrm>
          <a:off x="97520" y="13269534"/>
          <a:ext cx="1542812" cy="858761"/>
        </a:xfrm>
        <a:prstGeom prst="rect">
          <a:avLst/>
        </a:prstGeom>
      </xdr:spPr>
    </xdr:pic>
    <xdr:clientData/>
  </xdr:twoCellAnchor>
  <xdr:twoCellAnchor editAs="oneCell">
    <xdr:from>
      <xdr:col>0</xdr:col>
      <xdr:colOff>66977</xdr:colOff>
      <xdr:row>9</xdr:row>
      <xdr:rowOff>216050</xdr:rowOff>
    </xdr:from>
    <xdr:to>
      <xdr:col>0</xdr:col>
      <xdr:colOff>1633048</xdr:colOff>
      <xdr:row>9</xdr:row>
      <xdr:rowOff>1047749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19" t="44538" r="8490" b="15966"/>
        <a:stretch/>
      </xdr:blipFill>
      <xdr:spPr>
        <a:xfrm>
          <a:off x="66977" y="8398025"/>
          <a:ext cx="1566071" cy="831699"/>
        </a:xfrm>
        <a:prstGeom prst="rect">
          <a:avLst/>
        </a:prstGeom>
      </xdr:spPr>
    </xdr:pic>
    <xdr:clientData/>
  </xdr:twoCellAnchor>
  <xdr:twoCellAnchor editAs="oneCell">
    <xdr:from>
      <xdr:col>0</xdr:col>
      <xdr:colOff>173035</xdr:colOff>
      <xdr:row>39</xdr:row>
      <xdr:rowOff>322527</xdr:rowOff>
    </xdr:from>
    <xdr:to>
      <xdr:col>0</xdr:col>
      <xdr:colOff>1560038</xdr:colOff>
      <xdr:row>39</xdr:row>
      <xdr:rowOff>1035843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0" t="60159" r="4975" b="3984"/>
        <a:stretch/>
      </xdr:blipFill>
      <xdr:spPr>
        <a:xfrm>
          <a:off x="173035" y="45747252"/>
          <a:ext cx="1387003" cy="713316"/>
        </a:xfrm>
        <a:prstGeom prst="rect">
          <a:avLst/>
        </a:prstGeom>
      </xdr:spPr>
    </xdr:pic>
    <xdr:clientData/>
  </xdr:twoCellAnchor>
  <xdr:twoCellAnchor editAs="oneCell">
    <xdr:from>
      <xdr:col>0</xdr:col>
      <xdr:colOff>170353</xdr:colOff>
      <xdr:row>18</xdr:row>
      <xdr:rowOff>263789</xdr:rowOff>
    </xdr:from>
    <xdr:to>
      <xdr:col>0</xdr:col>
      <xdr:colOff>1599446</xdr:colOff>
      <xdr:row>18</xdr:row>
      <xdr:rowOff>1005227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78"/>
        <a:stretch/>
      </xdr:blipFill>
      <xdr:spPr>
        <a:xfrm>
          <a:off x="170353" y="18351764"/>
          <a:ext cx="1429093" cy="741438"/>
        </a:xfrm>
        <a:prstGeom prst="rect">
          <a:avLst/>
        </a:prstGeom>
      </xdr:spPr>
    </xdr:pic>
    <xdr:clientData/>
  </xdr:twoCellAnchor>
  <xdr:twoCellAnchor editAs="oneCell">
    <xdr:from>
      <xdr:col>0</xdr:col>
      <xdr:colOff>101751</xdr:colOff>
      <xdr:row>20</xdr:row>
      <xdr:rowOff>278643</xdr:rowOff>
    </xdr:from>
    <xdr:to>
      <xdr:col>0</xdr:col>
      <xdr:colOff>1582223</xdr:colOff>
      <xdr:row>20</xdr:row>
      <xdr:rowOff>1034142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371" b="5405"/>
        <a:stretch/>
      </xdr:blipFill>
      <xdr:spPr>
        <a:xfrm>
          <a:off x="101751" y="20909793"/>
          <a:ext cx="1480472" cy="755499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148166</xdr:colOff>
      <xdr:row>24</xdr:row>
      <xdr:rowOff>272899</xdr:rowOff>
    </xdr:from>
    <xdr:to>
      <xdr:col>0</xdr:col>
      <xdr:colOff>1544337</xdr:colOff>
      <xdr:row>24</xdr:row>
      <xdr:rowOff>976313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0" t="22862" r="10905" b="8621"/>
        <a:stretch/>
      </xdr:blipFill>
      <xdr:spPr>
        <a:xfrm>
          <a:off x="148166" y="26123749"/>
          <a:ext cx="1396171" cy="703414"/>
        </a:xfrm>
        <a:prstGeom prst="rect">
          <a:avLst/>
        </a:prstGeom>
      </xdr:spPr>
    </xdr:pic>
    <xdr:clientData/>
  </xdr:twoCellAnchor>
  <xdr:twoCellAnchor editAs="oneCell">
    <xdr:from>
      <xdr:col>0</xdr:col>
      <xdr:colOff>123522</xdr:colOff>
      <xdr:row>23</xdr:row>
      <xdr:rowOff>261105</xdr:rowOff>
    </xdr:from>
    <xdr:to>
      <xdr:col>0</xdr:col>
      <xdr:colOff>1526952</xdr:colOff>
      <xdr:row>23</xdr:row>
      <xdr:rowOff>1006928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6" t="48319" r="10377" b="12605"/>
        <a:stretch/>
      </xdr:blipFill>
      <xdr:spPr>
        <a:xfrm>
          <a:off x="123522" y="24807030"/>
          <a:ext cx="1403430" cy="745823"/>
        </a:xfrm>
        <a:prstGeom prst="rect">
          <a:avLst/>
        </a:prstGeom>
      </xdr:spPr>
    </xdr:pic>
    <xdr:clientData/>
  </xdr:twoCellAnchor>
  <xdr:twoCellAnchor editAs="oneCell">
    <xdr:from>
      <xdr:col>0</xdr:col>
      <xdr:colOff>129383</xdr:colOff>
      <xdr:row>25</xdr:row>
      <xdr:rowOff>181503</xdr:rowOff>
    </xdr:from>
    <xdr:to>
      <xdr:col>0</xdr:col>
      <xdr:colOff>1547813</xdr:colOff>
      <xdr:row>25</xdr:row>
      <xdr:rowOff>1168597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77" t="36975" r="8962" b="13025"/>
        <a:stretch/>
      </xdr:blipFill>
      <xdr:spPr>
        <a:xfrm>
          <a:off x="129383" y="27337278"/>
          <a:ext cx="1418430" cy="987094"/>
        </a:xfrm>
        <a:prstGeom prst="rect">
          <a:avLst/>
        </a:prstGeom>
      </xdr:spPr>
    </xdr:pic>
    <xdr:clientData/>
  </xdr:twoCellAnchor>
  <xdr:twoCellAnchor editAs="oneCell">
    <xdr:from>
      <xdr:col>0</xdr:col>
      <xdr:colOff>146050</xdr:colOff>
      <xdr:row>47</xdr:row>
      <xdr:rowOff>256381</xdr:rowOff>
    </xdr:from>
    <xdr:to>
      <xdr:col>0</xdr:col>
      <xdr:colOff>1571625</xdr:colOff>
      <xdr:row>47</xdr:row>
      <xdr:rowOff>976518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78" t="31111" r="8001" b="25333"/>
        <a:stretch/>
      </xdr:blipFill>
      <xdr:spPr>
        <a:xfrm>
          <a:off x="146050" y="56120506"/>
          <a:ext cx="1425575" cy="720137"/>
        </a:xfrm>
        <a:prstGeom prst="rect">
          <a:avLst/>
        </a:prstGeom>
      </xdr:spPr>
    </xdr:pic>
    <xdr:clientData/>
  </xdr:twoCellAnchor>
  <xdr:twoCellAnchor editAs="oneCell">
    <xdr:from>
      <xdr:col>0</xdr:col>
      <xdr:colOff>152136</xdr:colOff>
      <xdr:row>45</xdr:row>
      <xdr:rowOff>169596</xdr:rowOff>
    </xdr:from>
    <xdr:to>
      <xdr:col>0</xdr:col>
      <xdr:colOff>1559719</xdr:colOff>
      <xdr:row>45</xdr:row>
      <xdr:rowOff>1000301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819" b="14909"/>
        <a:stretch/>
      </xdr:blipFill>
      <xdr:spPr>
        <a:xfrm>
          <a:off x="152136" y="53423871"/>
          <a:ext cx="1407583" cy="830705"/>
        </a:xfrm>
        <a:prstGeom prst="rect">
          <a:avLst/>
        </a:prstGeom>
      </xdr:spPr>
    </xdr:pic>
    <xdr:clientData/>
  </xdr:twoCellAnchor>
  <xdr:twoCellAnchor editAs="oneCell">
    <xdr:from>
      <xdr:col>0</xdr:col>
      <xdr:colOff>87162</xdr:colOff>
      <xdr:row>30</xdr:row>
      <xdr:rowOff>96611</xdr:rowOff>
    </xdr:from>
    <xdr:to>
      <xdr:col>0</xdr:col>
      <xdr:colOff>1583531</xdr:colOff>
      <xdr:row>30</xdr:row>
      <xdr:rowOff>1135076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819" b="15999"/>
        <a:stretch/>
      </xdr:blipFill>
      <xdr:spPr>
        <a:xfrm>
          <a:off x="87162" y="33777011"/>
          <a:ext cx="1496369" cy="1038465"/>
        </a:xfrm>
        <a:prstGeom prst="rect">
          <a:avLst/>
        </a:prstGeom>
      </xdr:spPr>
    </xdr:pic>
    <xdr:clientData/>
  </xdr:twoCellAnchor>
  <xdr:twoCellAnchor>
    <xdr:from>
      <xdr:col>0</xdr:col>
      <xdr:colOff>202407</xdr:colOff>
      <xdr:row>38</xdr:row>
      <xdr:rowOff>297656</xdr:rowOff>
    </xdr:from>
    <xdr:to>
      <xdr:col>0</xdr:col>
      <xdr:colOff>1564481</xdr:colOff>
      <xdr:row>38</xdr:row>
      <xdr:rowOff>1090184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2" t="8793" r="10414" b="-346"/>
        <a:stretch/>
      </xdr:blipFill>
      <xdr:spPr>
        <a:xfrm>
          <a:off x="202407" y="48513206"/>
          <a:ext cx="1362074" cy="792528"/>
        </a:xfrm>
        <a:prstGeom prst="rect">
          <a:avLst/>
        </a:prstGeom>
      </xdr:spPr>
    </xdr:pic>
    <xdr:clientData/>
  </xdr:twoCellAnchor>
  <xdr:twoCellAnchor editAs="oneCell">
    <xdr:from>
      <xdr:col>0</xdr:col>
      <xdr:colOff>78129</xdr:colOff>
      <xdr:row>31</xdr:row>
      <xdr:rowOff>256381</xdr:rowOff>
    </xdr:from>
    <xdr:to>
      <xdr:col>0</xdr:col>
      <xdr:colOff>1625095</xdr:colOff>
      <xdr:row>31</xdr:row>
      <xdr:rowOff>1025638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091" b="5818"/>
        <a:stretch/>
      </xdr:blipFill>
      <xdr:spPr>
        <a:xfrm>
          <a:off x="78129" y="35241706"/>
          <a:ext cx="1546966" cy="769257"/>
        </a:xfrm>
        <a:prstGeom prst="rect">
          <a:avLst/>
        </a:prstGeom>
      </xdr:spPr>
    </xdr:pic>
    <xdr:clientData/>
  </xdr:twoCellAnchor>
  <xdr:twoCellAnchor editAs="oneCell">
    <xdr:from>
      <xdr:col>0</xdr:col>
      <xdr:colOff>163512</xdr:colOff>
      <xdr:row>37</xdr:row>
      <xdr:rowOff>307976</xdr:rowOff>
    </xdr:from>
    <xdr:to>
      <xdr:col>0</xdr:col>
      <xdr:colOff>1524000</xdr:colOff>
      <xdr:row>37</xdr:row>
      <xdr:rowOff>1108720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76" t="36000" r="15079" b="12500"/>
        <a:stretch/>
      </xdr:blipFill>
      <xdr:spPr>
        <a:xfrm>
          <a:off x="163512" y="43122851"/>
          <a:ext cx="1360488" cy="800744"/>
        </a:xfrm>
        <a:prstGeom prst="rect">
          <a:avLst/>
        </a:prstGeom>
      </xdr:spPr>
    </xdr:pic>
    <xdr:clientData/>
  </xdr:twoCellAnchor>
  <xdr:twoCellAnchor editAs="oneCell">
    <xdr:from>
      <xdr:col>0</xdr:col>
      <xdr:colOff>157692</xdr:colOff>
      <xdr:row>35</xdr:row>
      <xdr:rowOff>232832</xdr:rowOff>
    </xdr:from>
    <xdr:to>
      <xdr:col>0</xdr:col>
      <xdr:colOff>1614417</xdr:colOff>
      <xdr:row>35</xdr:row>
      <xdr:rowOff>1102518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81" b="22311"/>
        <a:stretch/>
      </xdr:blipFill>
      <xdr:spPr>
        <a:xfrm>
          <a:off x="157692" y="44390732"/>
          <a:ext cx="1456725" cy="869686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53</xdr:row>
      <xdr:rowOff>211667</xdr:rowOff>
    </xdr:from>
    <xdr:to>
      <xdr:col>0</xdr:col>
      <xdr:colOff>1613785</xdr:colOff>
      <xdr:row>53</xdr:row>
      <xdr:rowOff>1214437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8" t="49887" r="5757" b="3721"/>
        <a:stretch/>
      </xdr:blipFill>
      <xdr:spPr>
        <a:xfrm>
          <a:off x="84667" y="63905342"/>
          <a:ext cx="1529118" cy="1002770"/>
        </a:xfrm>
        <a:prstGeom prst="rect">
          <a:avLst/>
        </a:prstGeom>
      </xdr:spPr>
    </xdr:pic>
    <xdr:clientData/>
  </xdr:twoCellAnchor>
  <xdr:twoCellAnchor editAs="oneCell">
    <xdr:from>
      <xdr:col>0</xdr:col>
      <xdr:colOff>147108</xdr:colOff>
      <xdr:row>52</xdr:row>
      <xdr:rowOff>186267</xdr:rowOff>
    </xdr:from>
    <xdr:to>
      <xdr:col>0</xdr:col>
      <xdr:colOff>1535906</xdr:colOff>
      <xdr:row>52</xdr:row>
      <xdr:rowOff>1124002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40" t="23837" r="15151" b="15691"/>
        <a:stretch/>
      </xdr:blipFill>
      <xdr:spPr>
        <a:xfrm>
          <a:off x="147108" y="62575017"/>
          <a:ext cx="1388798" cy="937735"/>
        </a:xfrm>
        <a:prstGeom prst="rect">
          <a:avLst/>
        </a:prstGeom>
      </xdr:spPr>
    </xdr:pic>
    <xdr:clientData/>
  </xdr:twoCellAnchor>
  <xdr:twoCellAnchor>
    <xdr:from>
      <xdr:col>0</xdr:col>
      <xdr:colOff>137583</xdr:colOff>
      <xdr:row>51</xdr:row>
      <xdr:rowOff>222249</xdr:rowOff>
    </xdr:from>
    <xdr:to>
      <xdr:col>0</xdr:col>
      <xdr:colOff>1571625</xdr:colOff>
      <xdr:row>51</xdr:row>
      <xdr:rowOff>1201258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85" t="4183" r="7301"/>
        <a:stretch/>
      </xdr:blipFill>
      <xdr:spPr>
        <a:xfrm>
          <a:off x="137583" y="61306074"/>
          <a:ext cx="1434042" cy="979009"/>
        </a:xfrm>
        <a:prstGeom prst="rect">
          <a:avLst/>
        </a:prstGeom>
      </xdr:spPr>
    </xdr:pic>
    <xdr:clientData/>
  </xdr:twoCellAnchor>
  <xdr:twoCellAnchor editAs="oneCell">
    <xdr:from>
      <xdr:col>0</xdr:col>
      <xdr:colOff>78316</xdr:colOff>
      <xdr:row>56</xdr:row>
      <xdr:rowOff>284692</xdr:rowOff>
    </xdr:from>
    <xdr:to>
      <xdr:col>0</xdr:col>
      <xdr:colOff>1643005</xdr:colOff>
      <xdr:row>56</xdr:row>
      <xdr:rowOff>1059656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73" t="27322" r="11635" b="15301"/>
        <a:stretch/>
      </xdr:blipFill>
      <xdr:spPr>
        <a:xfrm>
          <a:off x="78316" y="68064592"/>
          <a:ext cx="1564689" cy="774964"/>
        </a:xfrm>
        <a:prstGeom prst="rect">
          <a:avLst/>
        </a:prstGeom>
      </xdr:spPr>
    </xdr:pic>
    <xdr:clientData/>
  </xdr:twoCellAnchor>
  <xdr:twoCellAnchor editAs="oneCell">
    <xdr:from>
      <xdr:col>0</xdr:col>
      <xdr:colOff>109008</xdr:colOff>
      <xdr:row>40</xdr:row>
      <xdr:rowOff>291040</xdr:rowOff>
    </xdr:from>
    <xdr:to>
      <xdr:col>0</xdr:col>
      <xdr:colOff>1588750</xdr:colOff>
      <xdr:row>40</xdr:row>
      <xdr:rowOff>1071563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26" t="22222" r="25871" b="21637"/>
        <a:stretch/>
      </xdr:blipFill>
      <xdr:spPr>
        <a:xfrm flipH="1">
          <a:off x="109008" y="47020690"/>
          <a:ext cx="1479742" cy="780523"/>
        </a:xfrm>
        <a:prstGeom prst="rect">
          <a:avLst/>
        </a:prstGeom>
      </xdr:spPr>
    </xdr:pic>
    <xdr:clientData/>
  </xdr:twoCellAnchor>
  <xdr:twoCellAnchor editAs="oneCell">
    <xdr:from>
      <xdr:col>0</xdr:col>
      <xdr:colOff>56089</xdr:colOff>
      <xdr:row>48</xdr:row>
      <xdr:rowOff>282046</xdr:rowOff>
    </xdr:from>
    <xdr:to>
      <xdr:col>0</xdr:col>
      <xdr:colOff>1583531</xdr:colOff>
      <xdr:row>48</xdr:row>
      <xdr:rowOff>1042572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48" t="40439" b="22257"/>
        <a:stretch/>
      </xdr:blipFill>
      <xdr:spPr>
        <a:xfrm flipH="1">
          <a:off x="56089" y="57451096"/>
          <a:ext cx="1527442" cy="760526"/>
        </a:xfrm>
        <a:prstGeom prst="rect">
          <a:avLst/>
        </a:prstGeom>
      </xdr:spPr>
    </xdr:pic>
    <xdr:clientData/>
  </xdr:twoCellAnchor>
  <xdr:twoCellAnchor>
    <xdr:from>
      <xdr:col>0</xdr:col>
      <xdr:colOff>148431</xdr:colOff>
      <xdr:row>46</xdr:row>
      <xdr:rowOff>313531</xdr:rowOff>
    </xdr:from>
    <xdr:to>
      <xdr:col>0</xdr:col>
      <xdr:colOff>1607345</xdr:colOff>
      <xdr:row>46</xdr:row>
      <xdr:rowOff>1037834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31" y="54872731"/>
          <a:ext cx="1458914" cy="724303"/>
        </a:xfrm>
        <a:prstGeom prst="rect">
          <a:avLst/>
        </a:prstGeom>
      </xdr:spPr>
    </xdr:pic>
    <xdr:clientData/>
  </xdr:twoCellAnchor>
  <xdr:twoCellAnchor editAs="oneCell">
    <xdr:from>
      <xdr:col>0</xdr:col>
      <xdr:colOff>88446</xdr:colOff>
      <xdr:row>19</xdr:row>
      <xdr:rowOff>283936</xdr:rowOff>
    </xdr:from>
    <xdr:to>
      <xdr:col>0</xdr:col>
      <xdr:colOff>1607845</xdr:colOff>
      <xdr:row>19</xdr:row>
      <xdr:rowOff>1074964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000" b="16154"/>
        <a:stretch/>
      </xdr:blipFill>
      <xdr:spPr>
        <a:xfrm>
          <a:off x="88446" y="19610161"/>
          <a:ext cx="1519399" cy="791028"/>
        </a:xfrm>
        <a:prstGeom prst="rect">
          <a:avLst/>
        </a:prstGeom>
      </xdr:spPr>
    </xdr:pic>
    <xdr:clientData/>
  </xdr:twoCellAnchor>
  <xdr:twoCellAnchor editAs="oneCell">
    <xdr:from>
      <xdr:col>0</xdr:col>
      <xdr:colOff>168765</xdr:colOff>
      <xdr:row>22</xdr:row>
      <xdr:rowOff>242206</xdr:rowOff>
    </xdr:from>
    <xdr:to>
      <xdr:col>0</xdr:col>
      <xdr:colOff>1525604</xdr:colOff>
      <xdr:row>22</xdr:row>
      <xdr:rowOff>1119188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92" b="17073"/>
        <a:stretch/>
      </xdr:blipFill>
      <xdr:spPr>
        <a:xfrm>
          <a:off x="168765" y="23483206"/>
          <a:ext cx="1356839" cy="876982"/>
        </a:xfrm>
        <a:prstGeom prst="rect">
          <a:avLst/>
        </a:prstGeom>
      </xdr:spPr>
    </xdr:pic>
    <xdr:clientData/>
  </xdr:twoCellAnchor>
  <xdr:twoCellAnchor editAs="oneCell">
    <xdr:from>
      <xdr:col>0</xdr:col>
      <xdr:colOff>135731</xdr:colOff>
      <xdr:row>58</xdr:row>
      <xdr:rowOff>202670</xdr:rowOff>
    </xdr:from>
    <xdr:to>
      <xdr:col>0</xdr:col>
      <xdr:colOff>1571626</xdr:colOff>
      <xdr:row>58</xdr:row>
      <xdr:rowOff>1197416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53" b="17470"/>
        <a:stretch/>
      </xdr:blipFill>
      <xdr:spPr>
        <a:xfrm>
          <a:off x="135731" y="70706720"/>
          <a:ext cx="1435895" cy="994746"/>
        </a:xfrm>
        <a:prstGeom prst="rect">
          <a:avLst/>
        </a:prstGeom>
      </xdr:spPr>
    </xdr:pic>
    <xdr:clientData/>
  </xdr:twoCellAnchor>
  <xdr:twoCellAnchor>
    <xdr:from>
      <xdr:col>0</xdr:col>
      <xdr:colOff>91300</xdr:colOff>
      <xdr:row>57</xdr:row>
      <xdr:rowOff>265906</xdr:rowOff>
    </xdr:from>
    <xdr:to>
      <xdr:col>0</xdr:col>
      <xdr:colOff>1583004</xdr:colOff>
      <xdr:row>57</xdr:row>
      <xdr:rowOff>1059656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" t="14246" r="5159" b="5533"/>
        <a:stretch/>
      </xdr:blipFill>
      <xdr:spPr>
        <a:xfrm>
          <a:off x="91300" y="69407881"/>
          <a:ext cx="1491704" cy="793750"/>
        </a:xfrm>
        <a:prstGeom prst="rect">
          <a:avLst/>
        </a:prstGeom>
      </xdr:spPr>
    </xdr:pic>
    <xdr:clientData/>
  </xdr:twoCellAnchor>
  <xdr:twoCellAnchor>
    <xdr:from>
      <xdr:col>0</xdr:col>
      <xdr:colOff>102659</xdr:colOff>
      <xdr:row>64</xdr:row>
      <xdr:rowOff>271990</xdr:rowOff>
    </xdr:from>
    <xdr:to>
      <xdr:col>0</xdr:col>
      <xdr:colOff>1571625</xdr:colOff>
      <xdr:row>64</xdr:row>
      <xdr:rowOff>1131094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9" y="78948490"/>
          <a:ext cx="1468966" cy="859104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134937</xdr:colOff>
      <xdr:row>59</xdr:row>
      <xdr:rowOff>196850</xdr:rowOff>
    </xdr:from>
    <xdr:to>
      <xdr:col>0</xdr:col>
      <xdr:colOff>1595438</xdr:colOff>
      <xdr:row>59</xdr:row>
      <xdr:rowOff>1190561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3" t="1" r="6721" b="6426"/>
        <a:stretch/>
      </xdr:blipFill>
      <xdr:spPr>
        <a:xfrm>
          <a:off x="134937" y="72062975"/>
          <a:ext cx="1460501" cy="993711"/>
        </a:xfrm>
        <a:prstGeom prst="rect">
          <a:avLst/>
        </a:prstGeom>
      </xdr:spPr>
    </xdr:pic>
    <xdr:clientData/>
  </xdr:twoCellAnchor>
  <xdr:twoCellAnchor editAs="oneCell">
    <xdr:from>
      <xdr:col>0</xdr:col>
      <xdr:colOff>150283</xdr:colOff>
      <xdr:row>117</xdr:row>
      <xdr:rowOff>189440</xdr:rowOff>
    </xdr:from>
    <xdr:to>
      <xdr:col>0</xdr:col>
      <xdr:colOff>1509016</xdr:colOff>
      <xdr:row>117</xdr:row>
      <xdr:rowOff>1131093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66" t="38476" r="11100" b="20817"/>
        <a:stretch/>
      </xdr:blipFill>
      <xdr:spPr>
        <a:xfrm>
          <a:off x="150283" y="151055915"/>
          <a:ext cx="1358733" cy="941653"/>
        </a:xfrm>
        <a:prstGeom prst="rect">
          <a:avLst/>
        </a:prstGeom>
      </xdr:spPr>
    </xdr:pic>
    <xdr:clientData/>
  </xdr:twoCellAnchor>
  <xdr:twoCellAnchor>
    <xdr:from>
      <xdr:col>0</xdr:col>
      <xdr:colOff>190234</xdr:colOff>
      <xdr:row>71</xdr:row>
      <xdr:rowOff>309561</xdr:rowOff>
    </xdr:from>
    <xdr:to>
      <xdr:col>0</xdr:col>
      <xdr:colOff>1539165</xdr:colOff>
      <xdr:row>71</xdr:row>
      <xdr:rowOff>1047750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05" t="19352" r="8004" b="5793"/>
        <a:stretch/>
      </xdr:blipFill>
      <xdr:spPr>
        <a:xfrm>
          <a:off x="190234" y="88520586"/>
          <a:ext cx="1348931" cy="73818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70</xdr:row>
      <xdr:rowOff>277282</xdr:rowOff>
    </xdr:from>
    <xdr:to>
      <xdr:col>0</xdr:col>
      <xdr:colOff>1586409</xdr:colOff>
      <xdr:row>70</xdr:row>
      <xdr:rowOff>1023937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1" t="31112" r="11555" b="28888"/>
        <a:stretch/>
      </xdr:blipFill>
      <xdr:spPr>
        <a:xfrm>
          <a:off x="142874" y="87126232"/>
          <a:ext cx="1443535" cy="7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137927</xdr:colOff>
      <xdr:row>69</xdr:row>
      <xdr:rowOff>314696</xdr:rowOff>
    </xdr:from>
    <xdr:to>
      <xdr:col>0</xdr:col>
      <xdr:colOff>1607344</xdr:colOff>
      <xdr:row>69</xdr:row>
      <xdr:rowOff>1078794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890" b="7111"/>
        <a:stretch/>
      </xdr:blipFill>
      <xdr:spPr>
        <a:xfrm>
          <a:off x="137927" y="85801571"/>
          <a:ext cx="1469417" cy="764098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174624</xdr:colOff>
      <xdr:row>68</xdr:row>
      <xdr:rowOff>184148</xdr:rowOff>
    </xdr:from>
    <xdr:to>
      <xdr:col>0</xdr:col>
      <xdr:colOff>1588577</xdr:colOff>
      <xdr:row>68</xdr:row>
      <xdr:rowOff>1142999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26" b="15646"/>
        <a:stretch/>
      </xdr:blipFill>
      <xdr:spPr>
        <a:xfrm>
          <a:off x="174624" y="84308948"/>
          <a:ext cx="1413953" cy="958851"/>
        </a:xfrm>
        <a:prstGeom prst="rect">
          <a:avLst/>
        </a:prstGeom>
      </xdr:spPr>
    </xdr:pic>
    <xdr:clientData/>
  </xdr:twoCellAnchor>
  <xdr:twoCellAnchor editAs="oneCell">
    <xdr:from>
      <xdr:col>0</xdr:col>
      <xdr:colOff>162529</xdr:colOff>
      <xdr:row>108</xdr:row>
      <xdr:rowOff>359681</xdr:rowOff>
    </xdr:from>
    <xdr:to>
      <xdr:col>0</xdr:col>
      <xdr:colOff>1414108</xdr:colOff>
      <xdr:row>108</xdr:row>
      <xdr:rowOff>923773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4" t="31555" b="25778"/>
        <a:stretch/>
      </xdr:blipFill>
      <xdr:spPr>
        <a:xfrm>
          <a:off x="162529" y="138967481"/>
          <a:ext cx="1251579" cy="564092"/>
        </a:xfrm>
        <a:prstGeom prst="rect">
          <a:avLst/>
        </a:prstGeom>
      </xdr:spPr>
    </xdr:pic>
    <xdr:clientData/>
  </xdr:twoCellAnchor>
  <xdr:twoCellAnchor editAs="oneCell">
    <xdr:from>
      <xdr:col>0</xdr:col>
      <xdr:colOff>144006</xdr:colOff>
      <xdr:row>21</xdr:row>
      <xdr:rowOff>305138</xdr:rowOff>
    </xdr:from>
    <xdr:to>
      <xdr:col>0</xdr:col>
      <xdr:colOff>1583530</xdr:colOff>
      <xdr:row>21</xdr:row>
      <xdr:rowOff>1024901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40000" r="8750" b="17500"/>
        <a:stretch/>
      </xdr:blipFill>
      <xdr:spPr>
        <a:xfrm flipH="1">
          <a:off x="144006" y="22241213"/>
          <a:ext cx="1439524" cy="719763"/>
        </a:xfrm>
        <a:prstGeom prst="rect">
          <a:avLst/>
        </a:prstGeom>
      </xdr:spPr>
    </xdr:pic>
    <xdr:clientData/>
  </xdr:twoCellAnchor>
  <xdr:twoCellAnchor editAs="oneCell">
    <xdr:from>
      <xdr:col>0</xdr:col>
      <xdr:colOff>111651</xdr:colOff>
      <xdr:row>67</xdr:row>
      <xdr:rowOff>211401</xdr:rowOff>
    </xdr:from>
    <xdr:to>
      <xdr:col>0</xdr:col>
      <xdr:colOff>1633515</xdr:colOff>
      <xdr:row>67</xdr:row>
      <xdr:rowOff>1142999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26222" r="13333" b="28444"/>
        <a:stretch/>
      </xdr:blipFill>
      <xdr:spPr>
        <a:xfrm>
          <a:off x="111651" y="82974126"/>
          <a:ext cx="1521864" cy="931598"/>
        </a:xfrm>
        <a:prstGeom prst="rect">
          <a:avLst/>
        </a:prstGeom>
      </xdr:spPr>
    </xdr:pic>
    <xdr:clientData/>
  </xdr:twoCellAnchor>
  <xdr:twoCellAnchor editAs="oneCell">
    <xdr:from>
      <xdr:col>0</xdr:col>
      <xdr:colOff>121179</xdr:colOff>
      <xdr:row>66</xdr:row>
      <xdr:rowOff>218281</xdr:rowOff>
    </xdr:from>
    <xdr:to>
      <xdr:col>0</xdr:col>
      <xdr:colOff>1595438</xdr:colOff>
      <xdr:row>66</xdr:row>
      <xdr:rowOff>1112504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11" b="24444"/>
        <a:stretch/>
      </xdr:blipFill>
      <xdr:spPr>
        <a:xfrm>
          <a:off x="121179" y="81618931"/>
          <a:ext cx="1474259" cy="894223"/>
        </a:xfrm>
        <a:prstGeom prst="rect">
          <a:avLst/>
        </a:prstGeom>
      </xdr:spPr>
    </xdr:pic>
    <xdr:clientData/>
  </xdr:twoCellAnchor>
  <xdr:twoCellAnchor editAs="oneCell">
    <xdr:from>
      <xdr:col>0</xdr:col>
      <xdr:colOff>144462</xdr:colOff>
      <xdr:row>63</xdr:row>
      <xdr:rowOff>357185</xdr:rowOff>
    </xdr:from>
    <xdr:to>
      <xdr:col>0</xdr:col>
      <xdr:colOff>1573213</xdr:colOff>
      <xdr:row>63</xdr:row>
      <xdr:rowOff>1023936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10" t="22778" r="18355" b="22778"/>
        <a:stretch/>
      </xdr:blipFill>
      <xdr:spPr>
        <a:xfrm flipH="1">
          <a:off x="144462" y="77671610"/>
          <a:ext cx="1428751" cy="666751"/>
        </a:xfrm>
        <a:prstGeom prst="rect">
          <a:avLst/>
        </a:prstGeom>
      </xdr:spPr>
    </xdr:pic>
    <xdr:clientData/>
  </xdr:twoCellAnchor>
  <xdr:twoCellAnchor editAs="oneCell">
    <xdr:from>
      <xdr:col>0</xdr:col>
      <xdr:colOff>137523</xdr:colOff>
      <xdr:row>62</xdr:row>
      <xdr:rowOff>266526</xdr:rowOff>
    </xdr:from>
    <xdr:to>
      <xdr:col>0</xdr:col>
      <xdr:colOff>1571624</xdr:colOff>
      <xdr:row>62</xdr:row>
      <xdr:rowOff>1105044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545" b="22545"/>
        <a:stretch/>
      </xdr:blipFill>
      <xdr:spPr>
        <a:xfrm>
          <a:off x="137523" y="76218876"/>
          <a:ext cx="1434101" cy="838518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177801</xdr:colOff>
      <xdr:row>76</xdr:row>
      <xdr:rowOff>198967</xdr:rowOff>
    </xdr:from>
    <xdr:to>
      <xdr:col>0</xdr:col>
      <xdr:colOff>1494958</xdr:colOff>
      <xdr:row>76</xdr:row>
      <xdr:rowOff>1000125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27" b="27413"/>
        <a:stretch/>
      </xdr:blipFill>
      <xdr:spPr>
        <a:xfrm>
          <a:off x="177801" y="95220367"/>
          <a:ext cx="1317157" cy="801158"/>
        </a:xfrm>
        <a:prstGeom prst="rect">
          <a:avLst/>
        </a:prstGeom>
      </xdr:spPr>
    </xdr:pic>
    <xdr:clientData/>
  </xdr:twoCellAnchor>
  <xdr:twoCellAnchor editAs="oneCell">
    <xdr:from>
      <xdr:col>0</xdr:col>
      <xdr:colOff>78315</xdr:colOff>
      <xdr:row>61</xdr:row>
      <xdr:rowOff>234950</xdr:rowOff>
    </xdr:from>
    <xdr:to>
      <xdr:col>0</xdr:col>
      <xdr:colOff>1547812</xdr:colOff>
      <xdr:row>61</xdr:row>
      <xdr:rowOff>1086591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33" t="25777" r="12445" b="28889"/>
        <a:stretch/>
      </xdr:blipFill>
      <xdr:spPr>
        <a:xfrm>
          <a:off x="78315" y="74825225"/>
          <a:ext cx="1469497" cy="851641"/>
        </a:xfrm>
        <a:prstGeom prst="rect">
          <a:avLst/>
        </a:prstGeom>
      </xdr:spPr>
    </xdr:pic>
    <xdr:clientData/>
  </xdr:twoCellAnchor>
  <xdr:twoCellAnchor editAs="oneCell">
    <xdr:from>
      <xdr:col>0</xdr:col>
      <xdr:colOff>148431</xdr:colOff>
      <xdr:row>60</xdr:row>
      <xdr:rowOff>286280</xdr:rowOff>
    </xdr:from>
    <xdr:to>
      <xdr:col>0</xdr:col>
      <xdr:colOff>1559718</xdr:colOff>
      <xdr:row>60</xdr:row>
      <xdr:rowOff>1077222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47" t="44118" r="6603" b="13025"/>
        <a:stretch/>
      </xdr:blipFill>
      <xdr:spPr>
        <a:xfrm>
          <a:off x="148431" y="73514480"/>
          <a:ext cx="1411287" cy="79094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86</xdr:row>
      <xdr:rowOff>194733</xdr:rowOff>
    </xdr:from>
    <xdr:to>
      <xdr:col>0</xdr:col>
      <xdr:colOff>1541745</xdr:colOff>
      <xdr:row>86</xdr:row>
      <xdr:rowOff>1154906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03" r="9507" b="12994"/>
        <a:stretch/>
      </xdr:blipFill>
      <xdr:spPr>
        <a:xfrm>
          <a:off x="95250" y="108836883"/>
          <a:ext cx="1446495" cy="960173"/>
        </a:xfrm>
        <a:prstGeom prst="rect">
          <a:avLst/>
        </a:prstGeom>
      </xdr:spPr>
    </xdr:pic>
    <xdr:clientData/>
  </xdr:twoCellAnchor>
  <xdr:twoCellAnchor>
    <xdr:from>
      <xdr:col>0</xdr:col>
      <xdr:colOff>208932</xdr:colOff>
      <xdr:row>84</xdr:row>
      <xdr:rowOff>237751</xdr:rowOff>
    </xdr:from>
    <xdr:to>
      <xdr:col>0</xdr:col>
      <xdr:colOff>1527085</xdr:colOff>
      <xdr:row>84</xdr:row>
      <xdr:rowOff>1046408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9" t="13625" r="6983"/>
        <a:stretch/>
      </xdr:blipFill>
      <xdr:spPr>
        <a:xfrm>
          <a:off x="208932" y="106155751"/>
          <a:ext cx="1318153" cy="808657"/>
        </a:xfrm>
        <a:prstGeom prst="rect">
          <a:avLst/>
        </a:prstGeom>
      </xdr:spPr>
    </xdr:pic>
    <xdr:clientData/>
  </xdr:twoCellAnchor>
  <xdr:twoCellAnchor editAs="oneCell">
    <xdr:from>
      <xdr:col>0</xdr:col>
      <xdr:colOff>92072</xdr:colOff>
      <xdr:row>82</xdr:row>
      <xdr:rowOff>274108</xdr:rowOff>
    </xdr:from>
    <xdr:to>
      <xdr:col>0</xdr:col>
      <xdr:colOff>1500275</xdr:colOff>
      <xdr:row>82</xdr:row>
      <xdr:rowOff>1012031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64" b="21834"/>
        <a:stretch/>
      </xdr:blipFill>
      <xdr:spPr>
        <a:xfrm flipH="1">
          <a:off x="92072" y="103467958"/>
          <a:ext cx="1408203" cy="737923"/>
        </a:xfrm>
        <a:prstGeom prst="rect">
          <a:avLst/>
        </a:prstGeom>
      </xdr:spPr>
    </xdr:pic>
    <xdr:clientData/>
  </xdr:twoCellAnchor>
  <xdr:twoCellAnchor editAs="oneCell">
    <xdr:from>
      <xdr:col>0</xdr:col>
      <xdr:colOff>117476</xdr:colOff>
      <xdr:row>81</xdr:row>
      <xdr:rowOff>278343</xdr:rowOff>
    </xdr:from>
    <xdr:to>
      <xdr:col>0</xdr:col>
      <xdr:colOff>1505107</xdr:colOff>
      <xdr:row>81</xdr:row>
      <xdr:rowOff>1023937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809" b="9164"/>
        <a:stretch/>
      </xdr:blipFill>
      <xdr:spPr>
        <a:xfrm>
          <a:off x="117476" y="102110118"/>
          <a:ext cx="1387631" cy="745594"/>
        </a:xfrm>
        <a:prstGeom prst="rect">
          <a:avLst/>
        </a:prstGeom>
      </xdr:spPr>
    </xdr:pic>
    <xdr:clientData/>
  </xdr:twoCellAnchor>
  <xdr:twoCellAnchor editAs="oneCell">
    <xdr:from>
      <xdr:col>0</xdr:col>
      <xdr:colOff>83231</xdr:colOff>
      <xdr:row>27</xdr:row>
      <xdr:rowOff>320372</xdr:rowOff>
    </xdr:from>
    <xdr:to>
      <xdr:col>0</xdr:col>
      <xdr:colOff>1554261</xdr:colOff>
      <xdr:row>27</xdr:row>
      <xdr:rowOff>964405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623" b="20318"/>
        <a:stretch/>
      </xdr:blipFill>
      <xdr:spPr>
        <a:xfrm>
          <a:off x="83231" y="30085997"/>
          <a:ext cx="1471030" cy="644033"/>
        </a:xfrm>
        <a:prstGeom prst="rect">
          <a:avLst/>
        </a:prstGeom>
      </xdr:spPr>
    </xdr:pic>
    <xdr:clientData/>
  </xdr:twoCellAnchor>
  <xdr:twoCellAnchor editAs="oneCell">
    <xdr:from>
      <xdr:col>0</xdr:col>
      <xdr:colOff>90222</xdr:colOff>
      <xdr:row>79</xdr:row>
      <xdr:rowOff>280722</xdr:rowOff>
    </xdr:from>
    <xdr:to>
      <xdr:col>0</xdr:col>
      <xdr:colOff>1555327</xdr:colOff>
      <xdr:row>79</xdr:row>
      <xdr:rowOff>1119187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53" t="44622" r="7960" b="17530"/>
        <a:stretch/>
      </xdr:blipFill>
      <xdr:spPr>
        <a:xfrm>
          <a:off x="90222" y="99388347"/>
          <a:ext cx="1465105" cy="838465"/>
        </a:xfrm>
        <a:prstGeom prst="rect">
          <a:avLst/>
        </a:prstGeom>
      </xdr:spPr>
    </xdr:pic>
    <xdr:clientData/>
  </xdr:twoCellAnchor>
  <xdr:twoCellAnchor editAs="oneCell">
    <xdr:from>
      <xdr:col>0</xdr:col>
      <xdr:colOff>128851</xdr:colOff>
      <xdr:row>78</xdr:row>
      <xdr:rowOff>286015</xdr:rowOff>
    </xdr:from>
    <xdr:to>
      <xdr:col>0</xdr:col>
      <xdr:colOff>1628510</xdr:colOff>
      <xdr:row>78</xdr:row>
      <xdr:rowOff>1035845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333" b="21667"/>
        <a:stretch/>
      </xdr:blipFill>
      <xdr:spPr>
        <a:xfrm>
          <a:off x="128851" y="98031565"/>
          <a:ext cx="1499659" cy="749830"/>
        </a:xfrm>
        <a:prstGeom prst="rect">
          <a:avLst/>
        </a:prstGeom>
      </xdr:spPr>
    </xdr:pic>
    <xdr:clientData/>
  </xdr:twoCellAnchor>
  <xdr:twoCellAnchor>
    <xdr:from>
      <xdr:col>0</xdr:col>
      <xdr:colOff>81491</xdr:colOff>
      <xdr:row>77</xdr:row>
      <xdr:rowOff>182034</xdr:rowOff>
    </xdr:from>
    <xdr:to>
      <xdr:col>0</xdr:col>
      <xdr:colOff>1571625</xdr:colOff>
      <xdr:row>77</xdr:row>
      <xdr:rowOff>1033036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91" y="96565509"/>
          <a:ext cx="1490134" cy="851002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94</xdr:row>
      <xdr:rowOff>219075</xdr:rowOff>
    </xdr:from>
    <xdr:to>
      <xdr:col>0</xdr:col>
      <xdr:colOff>1560002</xdr:colOff>
      <xdr:row>94</xdr:row>
      <xdr:rowOff>1000124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451" b="22780"/>
        <a:stretch/>
      </xdr:blipFill>
      <xdr:spPr>
        <a:xfrm>
          <a:off x="88900" y="119757825"/>
          <a:ext cx="1471102" cy="781049"/>
        </a:xfrm>
        <a:prstGeom prst="rect">
          <a:avLst/>
        </a:prstGeom>
      </xdr:spPr>
    </xdr:pic>
    <xdr:clientData/>
  </xdr:twoCellAnchor>
  <xdr:twoCellAnchor editAs="oneCell">
    <xdr:from>
      <xdr:col>0</xdr:col>
      <xdr:colOff>164040</xdr:colOff>
      <xdr:row>116</xdr:row>
      <xdr:rowOff>152400</xdr:rowOff>
    </xdr:from>
    <xdr:to>
      <xdr:col>0</xdr:col>
      <xdr:colOff>1524000</xdr:colOff>
      <xdr:row>116</xdr:row>
      <xdr:rowOff>1230105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6" b="15126"/>
        <a:stretch/>
      </xdr:blipFill>
      <xdr:spPr>
        <a:xfrm>
          <a:off x="164040" y="149656800"/>
          <a:ext cx="1359960" cy="1077705"/>
        </a:xfrm>
        <a:prstGeom prst="rect">
          <a:avLst/>
        </a:prstGeom>
      </xdr:spPr>
    </xdr:pic>
    <xdr:clientData/>
  </xdr:twoCellAnchor>
  <xdr:twoCellAnchor editAs="oneCell">
    <xdr:from>
      <xdr:col>0</xdr:col>
      <xdr:colOff>202596</xdr:colOff>
      <xdr:row>103</xdr:row>
      <xdr:rowOff>167822</xdr:rowOff>
    </xdr:from>
    <xdr:to>
      <xdr:col>0</xdr:col>
      <xdr:colOff>1442358</xdr:colOff>
      <xdr:row>103</xdr:row>
      <xdr:rowOff>1104532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44" b="12000"/>
        <a:stretch/>
      </xdr:blipFill>
      <xdr:spPr>
        <a:xfrm>
          <a:off x="202596" y="131965247"/>
          <a:ext cx="1239762" cy="936710"/>
        </a:xfrm>
        <a:prstGeom prst="rect">
          <a:avLst/>
        </a:prstGeom>
      </xdr:spPr>
    </xdr:pic>
    <xdr:clientData/>
  </xdr:twoCellAnchor>
  <xdr:twoCellAnchor editAs="oneCell">
    <xdr:from>
      <xdr:col>0</xdr:col>
      <xdr:colOff>90714</xdr:colOff>
      <xdr:row>15</xdr:row>
      <xdr:rowOff>187476</xdr:rowOff>
    </xdr:from>
    <xdr:to>
      <xdr:col>0</xdr:col>
      <xdr:colOff>1605644</xdr:colOff>
      <xdr:row>15</xdr:row>
      <xdr:rowOff>1102179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80" t="2508" r="-2823" b="13201"/>
        <a:stretch/>
      </xdr:blipFill>
      <xdr:spPr>
        <a:xfrm>
          <a:off x="90714" y="14560701"/>
          <a:ext cx="1514930" cy="914703"/>
        </a:xfrm>
        <a:prstGeom prst="rect">
          <a:avLst/>
        </a:prstGeom>
      </xdr:spPr>
    </xdr:pic>
    <xdr:clientData/>
  </xdr:twoCellAnchor>
  <xdr:twoCellAnchor editAs="oneCell">
    <xdr:from>
      <xdr:col>0</xdr:col>
      <xdr:colOff>85575</xdr:colOff>
      <xdr:row>13</xdr:row>
      <xdr:rowOff>241450</xdr:rowOff>
    </xdr:from>
    <xdr:to>
      <xdr:col>0</xdr:col>
      <xdr:colOff>1625983</xdr:colOff>
      <xdr:row>13</xdr:row>
      <xdr:rowOff>1079046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" t="45752" r="7757" b="13632"/>
        <a:stretch/>
      </xdr:blipFill>
      <xdr:spPr>
        <a:xfrm>
          <a:off x="85575" y="14643250"/>
          <a:ext cx="1540408" cy="83759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8</xdr:row>
      <xdr:rowOff>228300</xdr:rowOff>
    </xdr:from>
    <xdr:to>
      <xdr:col>0</xdr:col>
      <xdr:colOff>1611205</xdr:colOff>
      <xdr:row>8</xdr:row>
      <xdr:rowOff>1088572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10" t="44351" r="8805" b="13166"/>
        <a:stretch/>
      </xdr:blipFill>
      <xdr:spPr>
        <a:xfrm>
          <a:off x="127000" y="7172025"/>
          <a:ext cx="1484205" cy="860272"/>
        </a:xfrm>
        <a:prstGeom prst="rect">
          <a:avLst/>
        </a:prstGeom>
      </xdr:spPr>
    </xdr:pic>
    <xdr:clientData/>
  </xdr:twoCellAnchor>
  <xdr:twoCellAnchor editAs="oneCell">
    <xdr:from>
      <xdr:col>0</xdr:col>
      <xdr:colOff>116226</xdr:colOff>
      <xdr:row>4</xdr:row>
      <xdr:rowOff>226598</xdr:rowOff>
    </xdr:from>
    <xdr:to>
      <xdr:col>0</xdr:col>
      <xdr:colOff>1589586</xdr:colOff>
      <xdr:row>4</xdr:row>
      <xdr:rowOff>1046051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38" t="25679" r="7160" b="25432"/>
        <a:stretch/>
      </xdr:blipFill>
      <xdr:spPr>
        <a:xfrm>
          <a:off x="116226" y="2217323"/>
          <a:ext cx="1473360" cy="819453"/>
        </a:xfrm>
        <a:prstGeom prst="rect">
          <a:avLst/>
        </a:prstGeom>
      </xdr:spPr>
    </xdr:pic>
    <xdr:clientData/>
  </xdr:twoCellAnchor>
  <xdr:twoCellAnchor editAs="oneCell">
    <xdr:from>
      <xdr:col>0</xdr:col>
      <xdr:colOff>101298</xdr:colOff>
      <xdr:row>42</xdr:row>
      <xdr:rowOff>296332</xdr:rowOff>
    </xdr:from>
    <xdr:to>
      <xdr:col>0</xdr:col>
      <xdr:colOff>1587938</xdr:colOff>
      <xdr:row>42</xdr:row>
      <xdr:rowOff>1006927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" t="47152" r="8281" b="17368"/>
        <a:stretch/>
      </xdr:blipFill>
      <xdr:spPr>
        <a:xfrm>
          <a:off x="101298" y="49635832"/>
          <a:ext cx="1486640" cy="710595"/>
        </a:xfrm>
        <a:prstGeom prst="rect">
          <a:avLst/>
        </a:prstGeom>
      </xdr:spPr>
    </xdr:pic>
    <xdr:clientData/>
  </xdr:twoCellAnchor>
  <xdr:twoCellAnchor editAs="oneCell">
    <xdr:from>
      <xdr:col>0</xdr:col>
      <xdr:colOff>120386</xdr:colOff>
      <xdr:row>44</xdr:row>
      <xdr:rowOff>207699</xdr:rowOff>
    </xdr:from>
    <xdr:to>
      <xdr:col>0</xdr:col>
      <xdr:colOff>1607389</xdr:colOff>
      <xdr:row>44</xdr:row>
      <xdr:rowOff>1023938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75" b="6578"/>
        <a:stretch/>
      </xdr:blipFill>
      <xdr:spPr>
        <a:xfrm>
          <a:off x="120386" y="52157049"/>
          <a:ext cx="1487003" cy="816239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116416</xdr:colOff>
      <xdr:row>55</xdr:row>
      <xdr:rowOff>211666</xdr:rowOff>
    </xdr:from>
    <xdr:to>
      <xdr:col>0</xdr:col>
      <xdr:colOff>1619250</xdr:colOff>
      <xdr:row>55</xdr:row>
      <xdr:rowOff>1100918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5" t="42963" r="8148" b="7654"/>
        <a:stretch/>
      </xdr:blipFill>
      <xdr:spPr>
        <a:xfrm>
          <a:off x="116416" y="66629491"/>
          <a:ext cx="1502834" cy="889252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148161</xdr:colOff>
      <xdr:row>65</xdr:row>
      <xdr:rowOff>285752</xdr:rowOff>
    </xdr:from>
    <xdr:to>
      <xdr:col>0</xdr:col>
      <xdr:colOff>1583530</xdr:colOff>
      <xdr:row>65</xdr:row>
      <xdr:rowOff>1025406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2" t="27326" r="6651" b="13954"/>
        <a:stretch/>
      </xdr:blipFill>
      <xdr:spPr>
        <a:xfrm flipH="1">
          <a:off x="148161" y="80324327"/>
          <a:ext cx="1435369" cy="739654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148168</xdr:colOff>
      <xdr:row>80</xdr:row>
      <xdr:rowOff>391585</xdr:rowOff>
    </xdr:from>
    <xdr:to>
      <xdr:col>0</xdr:col>
      <xdr:colOff>1487510</xdr:colOff>
      <xdr:row>80</xdr:row>
      <xdr:rowOff>976313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8" y="100861285"/>
          <a:ext cx="1339342" cy="584728"/>
        </a:xfrm>
        <a:prstGeom prst="rect">
          <a:avLst/>
        </a:prstGeom>
      </xdr:spPr>
    </xdr:pic>
    <xdr:clientData/>
  </xdr:twoCellAnchor>
  <xdr:oneCellAnchor>
    <xdr:from>
      <xdr:col>0</xdr:col>
      <xdr:colOff>97368</xdr:colOff>
      <xdr:row>7</xdr:row>
      <xdr:rowOff>306764</xdr:rowOff>
    </xdr:from>
    <xdr:ext cx="1467454" cy="728331"/>
    <xdr:pic>
      <xdr:nvPicPr>
        <xdr:cNvPr id="67" name="Immagin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176" b="9191"/>
        <a:stretch/>
      </xdr:blipFill>
      <xdr:spPr>
        <a:xfrm>
          <a:off x="97368" y="6012239"/>
          <a:ext cx="1467454" cy="728331"/>
        </a:xfrm>
        <a:prstGeom prst="rect">
          <a:avLst/>
        </a:prstGeom>
      </xdr:spPr>
    </xdr:pic>
    <xdr:clientData/>
  </xdr:oneCellAnchor>
  <xdr:twoCellAnchor editAs="oneCell">
    <xdr:from>
      <xdr:col>0</xdr:col>
      <xdr:colOff>156105</xdr:colOff>
      <xdr:row>88</xdr:row>
      <xdr:rowOff>211666</xdr:rowOff>
    </xdr:from>
    <xdr:to>
      <xdr:col>0</xdr:col>
      <xdr:colOff>1457682</xdr:colOff>
      <xdr:row>88</xdr:row>
      <xdr:rowOff>1047749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" t="32588" r="5260" b="23406"/>
        <a:stretch/>
      </xdr:blipFill>
      <xdr:spPr>
        <a:xfrm>
          <a:off x="156105" y="111577966"/>
          <a:ext cx="1301577" cy="836083"/>
        </a:xfrm>
        <a:prstGeom prst="rect">
          <a:avLst/>
        </a:prstGeom>
      </xdr:spPr>
    </xdr:pic>
    <xdr:clientData/>
  </xdr:twoCellAnchor>
  <xdr:twoCellAnchor>
    <xdr:from>
      <xdr:col>0</xdr:col>
      <xdr:colOff>141551</xdr:colOff>
      <xdr:row>16</xdr:row>
      <xdr:rowOff>232832</xdr:rowOff>
    </xdr:from>
    <xdr:to>
      <xdr:col>0</xdr:col>
      <xdr:colOff>1586933</xdr:colOff>
      <xdr:row>16</xdr:row>
      <xdr:rowOff>1083853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0" t="8220" r="5579" b="5479"/>
        <a:stretch/>
      </xdr:blipFill>
      <xdr:spPr>
        <a:xfrm>
          <a:off x="141551" y="15844307"/>
          <a:ext cx="1445382" cy="851021"/>
        </a:xfrm>
        <a:prstGeom prst="rect">
          <a:avLst/>
        </a:prstGeom>
      </xdr:spPr>
    </xdr:pic>
    <xdr:clientData/>
  </xdr:twoCellAnchor>
  <xdr:twoCellAnchor editAs="oneCell">
    <xdr:from>
      <xdr:col>0</xdr:col>
      <xdr:colOff>119438</xdr:colOff>
      <xdr:row>5</xdr:row>
      <xdr:rowOff>249463</xdr:rowOff>
    </xdr:from>
    <xdr:to>
      <xdr:col>0</xdr:col>
      <xdr:colOff>1575712</xdr:colOff>
      <xdr:row>5</xdr:row>
      <xdr:rowOff>1061356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6" t="44788" r="7213" b="19909"/>
        <a:stretch/>
      </xdr:blipFill>
      <xdr:spPr>
        <a:xfrm>
          <a:off x="119438" y="3478438"/>
          <a:ext cx="1456274" cy="811893"/>
        </a:xfrm>
        <a:prstGeom prst="rect">
          <a:avLst/>
        </a:prstGeom>
      </xdr:spPr>
    </xdr:pic>
    <xdr:clientData/>
  </xdr:twoCellAnchor>
  <xdr:twoCellAnchor>
    <xdr:from>
      <xdr:col>0</xdr:col>
      <xdr:colOff>135879</xdr:colOff>
      <xdr:row>28</xdr:row>
      <xdr:rowOff>93907</xdr:rowOff>
    </xdr:from>
    <xdr:to>
      <xdr:col>0</xdr:col>
      <xdr:colOff>1602162</xdr:colOff>
      <xdr:row>28</xdr:row>
      <xdr:rowOff>1178719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82" b="13735"/>
        <a:stretch/>
      </xdr:blipFill>
      <xdr:spPr>
        <a:xfrm>
          <a:off x="135879" y="31164457"/>
          <a:ext cx="1466283" cy="1084812"/>
        </a:xfrm>
        <a:prstGeom prst="rect">
          <a:avLst/>
        </a:prstGeom>
      </xdr:spPr>
    </xdr:pic>
    <xdr:clientData/>
  </xdr:twoCellAnchor>
  <xdr:twoCellAnchor editAs="oneCell">
    <xdr:from>
      <xdr:col>0</xdr:col>
      <xdr:colOff>107346</xdr:colOff>
      <xdr:row>6</xdr:row>
      <xdr:rowOff>255513</xdr:rowOff>
    </xdr:from>
    <xdr:to>
      <xdr:col>0</xdr:col>
      <xdr:colOff>1631119</xdr:colOff>
      <xdr:row>6</xdr:row>
      <xdr:rowOff>1074965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90" b="17333"/>
        <a:stretch/>
      </xdr:blipFill>
      <xdr:spPr>
        <a:xfrm>
          <a:off x="107346" y="4722738"/>
          <a:ext cx="1523773" cy="819452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14</xdr:row>
      <xdr:rowOff>206375</xdr:rowOff>
    </xdr:from>
    <xdr:to>
      <xdr:col>0</xdr:col>
      <xdr:colOff>1533525</xdr:colOff>
      <xdr:row>14</xdr:row>
      <xdr:rowOff>1226737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96"/>
        <a:stretch/>
      </xdr:blipFill>
      <xdr:spPr>
        <a:xfrm>
          <a:off x="146050" y="15960725"/>
          <a:ext cx="1387475" cy="1020362"/>
        </a:xfrm>
        <a:prstGeom prst="rect">
          <a:avLst/>
        </a:prstGeom>
      </xdr:spPr>
    </xdr:pic>
    <xdr:clientData/>
  </xdr:twoCellAnchor>
  <xdr:twoCellAnchor editAs="oneCell">
    <xdr:from>
      <xdr:col>0</xdr:col>
      <xdr:colOff>250610</xdr:colOff>
      <xdr:row>118</xdr:row>
      <xdr:rowOff>165366</xdr:rowOff>
    </xdr:from>
    <xdr:to>
      <xdr:col>0</xdr:col>
      <xdr:colOff>1309687</xdr:colOff>
      <xdr:row>118</xdr:row>
      <xdr:rowOff>1224443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10" y="152393916"/>
          <a:ext cx="1059077" cy="1059077"/>
        </a:xfrm>
        <a:prstGeom prst="rect">
          <a:avLst/>
        </a:prstGeom>
      </xdr:spPr>
    </xdr:pic>
    <xdr:clientData/>
  </xdr:twoCellAnchor>
  <xdr:twoCellAnchor>
    <xdr:from>
      <xdr:col>0</xdr:col>
      <xdr:colOff>222249</xdr:colOff>
      <xdr:row>74</xdr:row>
      <xdr:rowOff>137583</xdr:rowOff>
    </xdr:from>
    <xdr:to>
      <xdr:col>0</xdr:col>
      <xdr:colOff>1583531</xdr:colOff>
      <xdr:row>74</xdr:row>
      <xdr:rowOff>1236673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49" y="92434833"/>
          <a:ext cx="1361282" cy="1099090"/>
        </a:xfrm>
        <a:prstGeom prst="rect">
          <a:avLst/>
        </a:prstGeom>
      </xdr:spPr>
    </xdr:pic>
    <xdr:clientData/>
  </xdr:twoCellAnchor>
  <xdr:twoCellAnchor>
    <xdr:from>
      <xdr:col>0</xdr:col>
      <xdr:colOff>156663</xdr:colOff>
      <xdr:row>87</xdr:row>
      <xdr:rowOff>147421</xdr:rowOff>
    </xdr:from>
    <xdr:to>
      <xdr:col>0</xdr:col>
      <xdr:colOff>1476375</xdr:colOff>
      <xdr:row>87</xdr:row>
      <xdr:rowOff>1064030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17" b="15696"/>
        <a:stretch/>
      </xdr:blipFill>
      <xdr:spPr>
        <a:xfrm>
          <a:off x="156663" y="110151646"/>
          <a:ext cx="1319712" cy="916609"/>
        </a:xfrm>
        <a:prstGeom prst="rect">
          <a:avLst/>
        </a:prstGeom>
      </xdr:spPr>
    </xdr:pic>
    <xdr:clientData/>
  </xdr:twoCellAnchor>
  <xdr:twoCellAnchor>
    <xdr:from>
      <xdr:col>0</xdr:col>
      <xdr:colOff>146843</xdr:colOff>
      <xdr:row>43</xdr:row>
      <xdr:rowOff>210344</xdr:rowOff>
    </xdr:from>
    <xdr:to>
      <xdr:col>0</xdr:col>
      <xdr:colOff>1571624</xdr:colOff>
      <xdr:row>43</xdr:row>
      <xdr:rowOff>1083508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53" b="10844"/>
        <a:stretch/>
      </xdr:blipFill>
      <xdr:spPr>
        <a:xfrm>
          <a:off x="146843" y="50854769"/>
          <a:ext cx="1424781" cy="873164"/>
        </a:xfrm>
        <a:prstGeom prst="rect">
          <a:avLst/>
        </a:prstGeom>
      </xdr:spPr>
    </xdr:pic>
    <xdr:clientData/>
  </xdr:twoCellAnchor>
  <xdr:twoCellAnchor>
    <xdr:from>
      <xdr:col>0</xdr:col>
      <xdr:colOff>227542</xdr:colOff>
      <xdr:row>115</xdr:row>
      <xdr:rowOff>82020</xdr:rowOff>
    </xdr:from>
    <xdr:to>
      <xdr:col>0</xdr:col>
      <xdr:colOff>1401988</xdr:colOff>
      <xdr:row>115</xdr:row>
      <xdr:rowOff>1187223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42" y="148224345"/>
          <a:ext cx="1174446" cy="1105203"/>
        </a:xfrm>
        <a:prstGeom prst="rect">
          <a:avLst/>
        </a:prstGeom>
      </xdr:spPr>
    </xdr:pic>
    <xdr:clientData/>
  </xdr:twoCellAnchor>
  <xdr:twoCellAnchor>
    <xdr:from>
      <xdr:col>0</xdr:col>
      <xdr:colOff>170656</xdr:colOff>
      <xdr:row>114</xdr:row>
      <xdr:rowOff>82022</xdr:rowOff>
    </xdr:from>
    <xdr:to>
      <xdr:col>0</xdr:col>
      <xdr:colOff>1393031</xdr:colOff>
      <xdr:row>114</xdr:row>
      <xdr:rowOff>1280152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56" y="146862272"/>
          <a:ext cx="1222375" cy="1198130"/>
        </a:xfrm>
        <a:prstGeom prst="rect">
          <a:avLst/>
        </a:prstGeom>
      </xdr:spPr>
    </xdr:pic>
    <xdr:clientData/>
  </xdr:twoCellAnchor>
  <xdr:twoCellAnchor>
    <xdr:from>
      <xdr:col>0</xdr:col>
      <xdr:colOff>141553</xdr:colOff>
      <xdr:row>73</xdr:row>
      <xdr:rowOff>219605</xdr:rowOff>
    </xdr:from>
    <xdr:to>
      <xdr:col>0</xdr:col>
      <xdr:colOff>1595437</xdr:colOff>
      <xdr:row>73</xdr:row>
      <xdr:rowOff>1047751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422" b="15772"/>
        <a:stretch/>
      </xdr:blipFill>
      <xdr:spPr>
        <a:xfrm>
          <a:off x="141553" y="91154780"/>
          <a:ext cx="1453884" cy="828146"/>
        </a:xfrm>
        <a:prstGeom prst="rect">
          <a:avLst/>
        </a:prstGeom>
      </xdr:spPr>
    </xdr:pic>
    <xdr:clientData/>
  </xdr:twoCellAnchor>
  <xdr:twoCellAnchor>
    <xdr:from>
      <xdr:col>0</xdr:col>
      <xdr:colOff>125489</xdr:colOff>
      <xdr:row>29</xdr:row>
      <xdr:rowOff>163286</xdr:rowOff>
    </xdr:from>
    <xdr:to>
      <xdr:col>0</xdr:col>
      <xdr:colOff>1571625</xdr:colOff>
      <xdr:row>29</xdr:row>
      <xdr:rowOff>1166031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2" b="11566"/>
        <a:stretch/>
      </xdr:blipFill>
      <xdr:spPr>
        <a:xfrm>
          <a:off x="125489" y="32538761"/>
          <a:ext cx="1446136" cy="1002745"/>
        </a:xfrm>
        <a:prstGeom prst="rect">
          <a:avLst/>
        </a:prstGeom>
      </xdr:spPr>
    </xdr:pic>
    <xdr:clientData/>
  </xdr:twoCellAnchor>
  <xdr:twoCellAnchor>
    <xdr:from>
      <xdr:col>0</xdr:col>
      <xdr:colOff>201082</xdr:colOff>
      <xdr:row>113</xdr:row>
      <xdr:rowOff>84666</xdr:rowOff>
    </xdr:from>
    <xdr:to>
      <xdr:col>0</xdr:col>
      <xdr:colOff>1452561</xdr:colOff>
      <xdr:row>113</xdr:row>
      <xdr:rowOff>1270682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2" y="145502841"/>
          <a:ext cx="1251479" cy="1186016"/>
        </a:xfrm>
        <a:prstGeom prst="rect">
          <a:avLst/>
        </a:prstGeom>
      </xdr:spPr>
    </xdr:pic>
    <xdr:clientData/>
  </xdr:twoCellAnchor>
  <xdr:twoCellAnchor>
    <xdr:from>
      <xdr:col>0</xdr:col>
      <xdr:colOff>114903</xdr:colOff>
      <xdr:row>34</xdr:row>
      <xdr:rowOff>164796</xdr:rowOff>
    </xdr:from>
    <xdr:to>
      <xdr:col>0</xdr:col>
      <xdr:colOff>1595436</xdr:colOff>
      <xdr:row>34</xdr:row>
      <xdr:rowOff>1176550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15" b="9397"/>
        <a:stretch/>
      </xdr:blipFill>
      <xdr:spPr>
        <a:xfrm>
          <a:off x="114903" y="39064896"/>
          <a:ext cx="1480533" cy="1011754"/>
        </a:xfrm>
        <a:prstGeom prst="rect">
          <a:avLst/>
        </a:prstGeom>
      </xdr:spPr>
    </xdr:pic>
    <xdr:clientData/>
  </xdr:twoCellAnchor>
  <xdr:twoCellAnchor>
    <xdr:from>
      <xdr:col>0</xdr:col>
      <xdr:colOff>181238</xdr:colOff>
      <xdr:row>91</xdr:row>
      <xdr:rowOff>214312</xdr:rowOff>
    </xdr:from>
    <xdr:to>
      <xdr:col>0</xdr:col>
      <xdr:colOff>1464468</xdr:colOff>
      <xdr:row>91</xdr:row>
      <xdr:rowOff>1104876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75" r="-122" b="7630"/>
        <a:stretch/>
      </xdr:blipFill>
      <xdr:spPr>
        <a:xfrm>
          <a:off x="181238" y="115666837"/>
          <a:ext cx="1283230" cy="890564"/>
        </a:xfrm>
        <a:prstGeom prst="rect">
          <a:avLst/>
        </a:prstGeom>
      </xdr:spPr>
    </xdr:pic>
    <xdr:clientData/>
  </xdr:twoCellAnchor>
  <xdr:twoCellAnchor>
    <xdr:from>
      <xdr:col>0</xdr:col>
      <xdr:colOff>92606</xdr:colOff>
      <xdr:row>72</xdr:row>
      <xdr:rowOff>174626</xdr:rowOff>
    </xdr:from>
    <xdr:to>
      <xdr:col>0</xdr:col>
      <xdr:colOff>1595438</xdr:colOff>
      <xdr:row>72</xdr:row>
      <xdr:rowOff>1191520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43" b="16216"/>
        <a:stretch/>
      </xdr:blipFill>
      <xdr:spPr>
        <a:xfrm>
          <a:off x="92606" y="89747726"/>
          <a:ext cx="1502832" cy="1016894"/>
        </a:xfrm>
        <a:prstGeom prst="rect">
          <a:avLst/>
        </a:prstGeom>
      </xdr:spPr>
    </xdr:pic>
    <xdr:clientData/>
  </xdr:twoCellAnchor>
  <xdr:twoCellAnchor>
    <xdr:from>
      <xdr:col>0</xdr:col>
      <xdr:colOff>137583</xdr:colOff>
      <xdr:row>54</xdr:row>
      <xdr:rowOff>169333</xdr:rowOff>
    </xdr:from>
    <xdr:to>
      <xdr:col>0</xdr:col>
      <xdr:colOff>1606838</xdr:colOff>
      <xdr:row>54</xdr:row>
      <xdr:rowOff>1071562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3" b="9417"/>
        <a:stretch/>
      </xdr:blipFill>
      <xdr:spPr>
        <a:xfrm>
          <a:off x="137583" y="65225083"/>
          <a:ext cx="1469255" cy="902229"/>
        </a:xfrm>
        <a:prstGeom prst="rect">
          <a:avLst/>
        </a:prstGeom>
      </xdr:spPr>
    </xdr:pic>
    <xdr:clientData/>
  </xdr:twoCellAnchor>
  <xdr:twoCellAnchor>
    <xdr:from>
      <xdr:col>0</xdr:col>
      <xdr:colOff>134938</xdr:colOff>
      <xdr:row>85</xdr:row>
      <xdr:rowOff>179916</xdr:rowOff>
    </xdr:from>
    <xdr:to>
      <xdr:col>0</xdr:col>
      <xdr:colOff>1575051</xdr:colOff>
      <xdr:row>85</xdr:row>
      <xdr:rowOff>1083467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57" b="15254"/>
        <a:stretch/>
      </xdr:blipFill>
      <xdr:spPr>
        <a:xfrm>
          <a:off x="134938" y="107459991"/>
          <a:ext cx="1440113" cy="903551"/>
        </a:xfrm>
        <a:prstGeom prst="rect">
          <a:avLst/>
        </a:prstGeom>
      </xdr:spPr>
    </xdr:pic>
    <xdr:clientData/>
  </xdr:twoCellAnchor>
  <xdr:twoCellAnchor>
    <xdr:from>
      <xdr:col>0</xdr:col>
      <xdr:colOff>223761</xdr:colOff>
      <xdr:row>112</xdr:row>
      <xdr:rowOff>231321</xdr:rowOff>
    </xdr:from>
    <xdr:to>
      <xdr:col>0</xdr:col>
      <xdr:colOff>1506741</xdr:colOff>
      <xdr:row>112</xdr:row>
      <xdr:rowOff>1025071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92" b="19853"/>
        <a:stretch/>
      </xdr:blipFill>
      <xdr:spPr>
        <a:xfrm>
          <a:off x="223761" y="144287421"/>
          <a:ext cx="1282980" cy="793750"/>
        </a:xfrm>
        <a:prstGeom prst="rect">
          <a:avLst/>
        </a:prstGeom>
      </xdr:spPr>
    </xdr:pic>
    <xdr:clientData/>
  </xdr:twoCellAnchor>
  <xdr:twoCellAnchor>
    <xdr:from>
      <xdr:col>0</xdr:col>
      <xdr:colOff>123794</xdr:colOff>
      <xdr:row>50</xdr:row>
      <xdr:rowOff>144200</xdr:rowOff>
    </xdr:from>
    <xdr:to>
      <xdr:col>0</xdr:col>
      <xdr:colOff>1599216</xdr:colOff>
      <xdr:row>50</xdr:row>
      <xdr:rowOff>1143000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68" b="13735"/>
        <a:stretch/>
      </xdr:blipFill>
      <xdr:spPr>
        <a:xfrm>
          <a:off x="123794" y="59923100"/>
          <a:ext cx="1475422" cy="998800"/>
        </a:xfrm>
        <a:prstGeom prst="rect">
          <a:avLst/>
        </a:prstGeom>
      </xdr:spPr>
    </xdr:pic>
    <xdr:clientData/>
  </xdr:twoCellAnchor>
  <xdr:twoCellAnchor>
    <xdr:from>
      <xdr:col>0</xdr:col>
      <xdr:colOff>86746</xdr:colOff>
      <xdr:row>26</xdr:row>
      <xdr:rowOff>190498</xdr:rowOff>
    </xdr:from>
    <xdr:to>
      <xdr:col>0</xdr:col>
      <xdr:colOff>1599540</xdr:colOff>
      <xdr:row>26</xdr:row>
      <xdr:rowOff>1142999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9317" r="-138" b="15962"/>
        <a:stretch/>
      </xdr:blipFill>
      <xdr:spPr>
        <a:xfrm>
          <a:off x="86746" y="28651198"/>
          <a:ext cx="1512794" cy="952501"/>
        </a:xfrm>
        <a:prstGeom prst="rect">
          <a:avLst/>
        </a:prstGeom>
      </xdr:spPr>
    </xdr:pic>
    <xdr:clientData/>
  </xdr:twoCellAnchor>
  <xdr:twoCellAnchor>
    <xdr:from>
      <xdr:col>0</xdr:col>
      <xdr:colOff>207130</xdr:colOff>
      <xdr:row>111</xdr:row>
      <xdr:rowOff>285749</xdr:rowOff>
    </xdr:from>
    <xdr:to>
      <xdr:col>0</xdr:col>
      <xdr:colOff>1469571</xdr:colOff>
      <xdr:row>111</xdr:row>
      <xdr:rowOff>1025202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48" r="2992" b="10376"/>
        <a:stretch/>
      </xdr:blipFill>
      <xdr:spPr>
        <a:xfrm>
          <a:off x="207130" y="142979774"/>
          <a:ext cx="1262441" cy="739453"/>
        </a:xfrm>
        <a:prstGeom prst="rect">
          <a:avLst/>
        </a:prstGeom>
      </xdr:spPr>
    </xdr:pic>
    <xdr:clientData/>
  </xdr:twoCellAnchor>
  <xdr:twoCellAnchor>
    <xdr:from>
      <xdr:col>0</xdr:col>
      <xdr:colOff>196547</xdr:colOff>
      <xdr:row>110</xdr:row>
      <xdr:rowOff>163285</xdr:rowOff>
    </xdr:from>
    <xdr:to>
      <xdr:col>0</xdr:col>
      <xdr:colOff>1531779</xdr:colOff>
      <xdr:row>110</xdr:row>
      <xdr:rowOff>1020535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06" b="17012"/>
        <a:stretch/>
      </xdr:blipFill>
      <xdr:spPr>
        <a:xfrm>
          <a:off x="196547" y="141495235"/>
          <a:ext cx="1335232" cy="857250"/>
        </a:xfrm>
        <a:prstGeom prst="rect">
          <a:avLst/>
        </a:prstGeom>
      </xdr:spPr>
    </xdr:pic>
    <xdr:clientData/>
  </xdr:twoCellAnchor>
  <xdr:twoCellAnchor>
    <xdr:from>
      <xdr:col>0</xdr:col>
      <xdr:colOff>197316</xdr:colOff>
      <xdr:row>109</xdr:row>
      <xdr:rowOff>295140</xdr:rowOff>
    </xdr:from>
    <xdr:to>
      <xdr:col>0</xdr:col>
      <xdr:colOff>1382946</xdr:colOff>
      <xdr:row>109</xdr:row>
      <xdr:rowOff>1032677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69" r="2153" b="10583"/>
        <a:stretch/>
      </xdr:blipFill>
      <xdr:spPr>
        <a:xfrm>
          <a:off x="197316" y="140265015"/>
          <a:ext cx="1185630" cy="737537"/>
        </a:xfrm>
        <a:prstGeom prst="rect">
          <a:avLst/>
        </a:prstGeom>
      </xdr:spPr>
    </xdr:pic>
    <xdr:clientData/>
  </xdr:twoCellAnchor>
  <xdr:twoCellAnchor>
    <xdr:from>
      <xdr:col>0</xdr:col>
      <xdr:colOff>156104</xdr:colOff>
      <xdr:row>49</xdr:row>
      <xdr:rowOff>189178</xdr:rowOff>
    </xdr:from>
    <xdr:to>
      <xdr:col>0</xdr:col>
      <xdr:colOff>1547813</xdr:colOff>
      <xdr:row>49</xdr:row>
      <xdr:rowOff>1083848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05" b="9398"/>
        <a:stretch/>
      </xdr:blipFill>
      <xdr:spPr>
        <a:xfrm>
          <a:off x="156104" y="58663153"/>
          <a:ext cx="1391709" cy="894670"/>
        </a:xfrm>
        <a:prstGeom prst="rect">
          <a:avLst/>
        </a:prstGeom>
      </xdr:spPr>
    </xdr:pic>
    <xdr:clientData/>
  </xdr:twoCellAnchor>
  <xdr:twoCellAnchor>
    <xdr:from>
      <xdr:col>0</xdr:col>
      <xdr:colOff>125488</xdr:colOff>
      <xdr:row>33</xdr:row>
      <xdr:rowOff>217715</xdr:rowOff>
    </xdr:from>
    <xdr:to>
      <xdr:col>0</xdr:col>
      <xdr:colOff>1605002</xdr:colOff>
      <xdr:row>33</xdr:row>
      <xdr:rowOff>1115786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85" b="10615"/>
        <a:stretch/>
      </xdr:blipFill>
      <xdr:spPr>
        <a:xfrm>
          <a:off x="125488" y="37812890"/>
          <a:ext cx="1479514" cy="898071"/>
        </a:xfrm>
        <a:prstGeom prst="rect">
          <a:avLst/>
        </a:prstGeom>
      </xdr:spPr>
    </xdr:pic>
    <xdr:clientData/>
  </xdr:twoCellAnchor>
  <xdr:twoCellAnchor>
    <xdr:from>
      <xdr:col>0</xdr:col>
      <xdr:colOff>97895</xdr:colOff>
      <xdr:row>83</xdr:row>
      <xdr:rowOff>250030</xdr:rowOff>
    </xdr:from>
    <xdr:to>
      <xdr:col>0</xdr:col>
      <xdr:colOff>1518322</xdr:colOff>
      <xdr:row>83</xdr:row>
      <xdr:rowOff>1107281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5754" r="-177" b="15723"/>
        <a:stretch/>
      </xdr:blipFill>
      <xdr:spPr>
        <a:xfrm>
          <a:off x="97895" y="104805955"/>
          <a:ext cx="1420427" cy="857251"/>
        </a:xfrm>
        <a:prstGeom prst="rect">
          <a:avLst/>
        </a:prstGeom>
      </xdr:spPr>
    </xdr:pic>
    <xdr:clientData/>
  </xdr:twoCellAnchor>
  <xdr:twoCellAnchor>
    <xdr:from>
      <xdr:col>0</xdr:col>
      <xdr:colOff>256267</xdr:colOff>
      <xdr:row>107</xdr:row>
      <xdr:rowOff>309562</xdr:rowOff>
    </xdr:from>
    <xdr:to>
      <xdr:col>0</xdr:col>
      <xdr:colOff>1393030</xdr:colOff>
      <xdr:row>107</xdr:row>
      <xdr:rowOff>1146968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32" t="17229" r="2490" b="6506"/>
        <a:stretch/>
      </xdr:blipFill>
      <xdr:spPr>
        <a:xfrm>
          <a:off x="256267" y="137555287"/>
          <a:ext cx="1136763" cy="837406"/>
        </a:xfrm>
        <a:prstGeom prst="rect">
          <a:avLst/>
        </a:prstGeom>
      </xdr:spPr>
    </xdr:pic>
    <xdr:clientData/>
  </xdr:twoCellAnchor>
  <xdr:twoCellAnchor>
    <xdr:from>
      <xdr:col>0</xdr:col>
      <xdr:colOff>158560</xdr:colOff>
      <xdr:row>41</xdr:row>
      <xdr:rowOff>285750</xdr:rowOff>
    </xdr:from>
    <xdr:to>
      <xdr:col>0</xdr:col>
      <xdr:colOff>1532640</xdr:colOff>
      <xdr:row>41</xdr:row>
      <xdr:rowOff>1107281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382" r="1059" b="13176"/>
        <a:stretch/>
      </xdr:blipFill>
      <xdr:spPr>
        <a:xfrm>
          <a:off x="158560" y="48320325"/>
          <a:ext cx="1374080" cy="821531"/>
        </a:xfrm>
        <a:prstGeom prst="rect">
          <a:avLst/>
        </a:prstGeom>
      </xdr:spPr>
    </xdr:pic>
    <xdr:clientData/>
  </xdr:twoCellAnchor>
  <xdr:twoCellAnchor>
    <xdr:from>
      <xdr:col>0</xdr:col>
      <xdr:colOff>197115</xdr:colOff>
      <xdr:row>106</xdr:row>
      <xdr:rowOff>285750</xdr:rowOff>
    </xdr:from>
    <xdr:to>
      <xdr:col>0</xdr:col>
      <xdr:colOff>1466081</xdr:colOff>
      <xdr:row>106</xdr:row>
      <xdr:rowOff>1119187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7504" r="-1505" b="11491"/>
        <a:stretch/>
      </xdr:blipFill>
      <xdr:spPr>
        <a:xfrm>
          <a:off x="197115" y="136169400"/>
          <a:ext cx="1268966" cy="833437"/>
        </a:xfrm>
        <a:prstGeom prst="rect">
          <a:avLst/>
        </a:prstGeom>
      </xdr:spPr>
    </xdr:pic>
    <xdr:clientData/>
  </xdr:twoCellAnchor>
  <xdr:twoCellAnchor>
    <xdr:from>
      <xdr:col>0</xdr:col>
      <xdr:colOff>183884</xdr:colOff>
      <xdr:row>105</xdr:row>
      <xdr:rowOff>250030</xdr:rowOff>
    </xdr:from>
    <xdr:to>
      <xdr:col>0</xdr:col>
      <xdr:colOff>1512094</xdr:colOff>
      <xdr:row>105</xdr:row>
      <xdr:rowOff>1147855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52" r="-975" b="9098"/>
        <a:stretch/>
      </xdr:blipFill>
      <xdr:spPr>
        <a:xfrm>
          <a:off x="183884" y="134771605"/>
          <a:ext cx="1328210" cy="897825"/>
        </a:xfrm>
        <a:prstGeom prst="rect">
          <a:avLst/>
        </a:prstGeom>
      </xdr:spPr>
    </xdr:pic>
    <xdr:clientData/>
  </xdr:twoCellAnchor>
  <xdr:twoCellAnchor>
    <xdr:from>
      <xdr:col>0</xdr:col>
      <xdr:colOff>177270</xdr:colOff>
      <xdr:row>104</xdr:row>
      <xdr:rowOff>297656</xdr:rowOff>
    </xdr:from>
    <xdr:to>
      <xdr:col>0</xdr:col>
      <xdr:colOff>1559718</xdr:colOff>
      <xdr:row>104</xdr:row>
      <xdr:rowOff>1160687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286" r="2654" b="11429"/>
        <a:stretch/>
      </xdr:blipFill>
      <xdr:spPr>
        <a:xfrm>
          <a:off x="177270" y="133457156"/>
          <a:ext cx="1382448" cy="863031"/>
        </a:xfrm>
        <a:prstGeom prst="rect">
          <a:avLst/>
        </a:prstGeom>
      </xdr:spPr>
    </xdr:pic>
    <xdr:clientData/>
  </xdr:twoCellAnchor>
  <xdr:twoCellAnchor>
    <xdr:from>
      <xdr:col>0</xdr:col>
      <xdr:colOff>149678</xdr:colOff>
      <xdr:row>32</xdr:row>
      <xdr:rowOff>219226</xdr:rowOff>
    </xdr:from>
    <xdr:to>
      <xdr:col>0</xdr:col>
      <xdr:colOff>1592035</xdr:colOff>
      <xdr:row>32</xdr:row>
      <xdr:rowOff>1086324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14" b="9303"/>
        <a:stretch/>
      </xdr:blipFill>
      <xdr:spPr>
        <a:xfrm>
          <a:off x="149678" y="36509476"/>
          <a:ext cx="1442357" cy="867098"/>
        </a:xfrm>
        <a:prstGeom prst="rect">
          <a:avLst/>
        </a:prstGeom>
      </xdr:spPr>
    </xdr:pic>
    <xdr:clientData/>
  </xdr:twoCellAnchor>
  <xdr:twoCellAnchor>
    <xdr:from>
      <xdr:col>0</xdr:col>
      <xdr:colOff>198439</xdr:colOff>
      <xdr:row>101</xdr:row>
      <xdr:rowOff>345280</xdr:rowOff>
    </xdr:from>
    <xdr:to>
      <xdr:col>0</xdr:col>
      <xdr:colOff>1535907</xdr:colOff>
      <xdr:row>101</xdr:row>
      <xdr:rowOff>1142535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99" r="-987" b="8741"/>
        <a:stretch/>
      </xdr:blipFill>
      <xdr:spPr>
        <a:xfrm>
          <a:off x="198439" y="129418555"/>
          <a:ext cx="1337468" cy="797255"/>
        </a:xfrm>
        <a:prstGeom prst="rect">
          <a:avLst/>
        </a:prstGeom>
      </xdr:spPr>
    </xdr:pic>
    <xdr:clientData/>
  </xdr:twoCellAnchor>
  <xdr:twoCellAnchor>
    <xdr:from>
      <xdr:col>0</xdr:col>
      <xdr:colOff>64825</xdr:colOff>
      <xdr:row>100</xdr:row>
      <xdr:rowOff>285749</xdr:rowOff>
    </xdr:from>
    <xdr:to>
      <xdr:col>0</xdr:col>
      <xdr:colOff>1579609</xdr:colOff>
      <xdr:row>100</xdr:row>
      <xdr:rowOff>1095375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6" r="10251" b="5195"/>
        <a:stretch/>
      </xdr:blipFill>
      <xdr:spPr>
        <a:xfrm>
          <a:off x="64825" y="127996949"/>
          <a:ext cx="1514784" cy="809626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99</xdr:row>
      <xdr:rowOff>206376</xdr:rowOff>
    </xdr:from>
    <xdr:to>
      <xdr:col>0</xdr:col>
      <xdr:colOff>1559718</xdr:colOff>
      <xdr:row>99</xdr:row>
      <xdr:rowOff>1093011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" y="126555501"/>
          <a:ext cx="1488281" cy="886635"/>
        </a:xfrm>
        <a:prstGeom prst="rect">
          <a:avLst/>
        </a:prstGeom>
      </xdr:spPr>
    </xdr:pic>
    <xdr:clientData/>
  </xdr:twoCellAnchor>
  <xdr:twoCellAnchor>
    <xdr:from>
      <xdr:col>0</xdr:col>
      <xdr:colOff>85989</xdr:colOff>
      <xdr:row>98</xdr:row>
      <xdr:rowOff>206375</xdr:rowOff>
    </xdr:from>
    <xdr:to>
      <xdr:col>0</xdr:col>
      <xdr:colOff>1558255</xdr:colOff>
      <xdr:row>98</xdr:row>
      <xdr:rowOff>1083469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89" y="125193425"/>
          <a:ext cx="1472266" cy="877094"/>
        </a:xfrm>
        <a:prstGeom prst="rect">
          <a:avLst/>
        </a:prstGeom>
      </xdr:spPr>
    </xdr:pic>
    <xdr:clientData/>
  </xdr:twoCellAnchor>
  <xdr:twoCellAnchor>
    <xdr:from>
      <xdr:col>0</xdr:col>
      <xdr:colOff>66144</xdr:colOff>
      <xdr:row>97</xdr:row>
      <xdr:rowOff>220925</xdr:rowOff>
    </xdr:from>
    <xdr:to>
      <xdr:col>0</xdr:col>
      <xdr:colOff>1593927</xdr:colOff>
      <xdr:row>97</xdr:row>
      <xdr:rowOff>1131093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44" y="123845900"/>
          <a:ext cx="1527783" cy="910168"/>
        </a:xfrm>
        <a:prstGeom prst="rect">
          <a:avLst/>
        </a:prstGeom>
      </xdr:spPr>
    </xdr:pic>
    <xdr:clientData/>
  </xdr:twoCellAnchor>
  <xdr:twoCellAnchor>
    <xdr:from>
      <xdr:col>0</xdr:col>
      <xdr:colOff>214311</xdr:colOff>
      <xdr:row>36</xdr:row>
      <xdr:rowOff>214312</xdr:rowOff>
    </xdr:from>
    <xdr:to>
      <xdr:col>0</xdr:col>
      <xdr:colOff>1571624</xdr:colOff>
      <xdr:row>36</xdr:row>
      <xdr:rowOff>1185723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9" t="4494" r="8579" b="8666"/>
        <a:stretch/>
      </xdr:blipFill>
      <xdr:spPr>
        <a:xfrm>
          <a:off x="214311" y="41724262"/>
          <a:ext cx="1357313" cy="971411"/>
        </a:xfrm>
        <a:prstGeom prst="rect">
          <a:avLst/>
        </a:prstGeom>
      </xdr:spPr>
    </xdr:pic>
    <xdr:clientData/>
  </xdr:twoCellAnchor>
  <xdr:twoCellAnchor editAs="oneCell">
    <xdr:from>
      <xdr:col>0</xdr:col>
      <xdr:colOff>113582</xdr:colOff>
      <xdr:row>17</xdr:row>
      <xdr:rowOff>318067</xdr:rowOff>
    </xdr:from>
    <xdr:to>
      <xdr:col>0</xdr:col>
      <xdr:colOff>1581905</xdr:colOff>
      <xdr:row>17</xdr:row>
      <xdr:rowOff>957603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667" b="25666"/>
        <a:stretch/>
      </xdr:blipFill>
      <xdr:spPr>
        <a:xfrm>
          <a:off x="113582" y="17167792"/>
          <a:ext cx="1468323" cy="639536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166687</xdr:colOff>
      <xdr:row>92</xdr:row>
      <xdr:rowOff>261937</xdr:rowOff>
    </xdr:from>
    <xdr:to>
      <xdr:col>0</xdr:col>
      <xdr:colOff>1612153</xdr:colOff>
      <xdr:row>92</xdr:row>
      <xdr:rowOff>1059656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4" t="38658" r="8101" b="18750"/>
        <a:stretch/>
      </xdr:blipFill>
      <xdr:spPr>
        <a:xfrm flipH="1">
          <a:off x="166687" y="117076537"/>
          <a:ext cx="1445466" cy="797719"/>
        </a:xfrm>
        <a:prstGeom prst="rect">
          <a:avLst/>
        </a:prstGeom>
      </xdr:spPr>
    </xdr:pic>
    <xdr:clientData/>
  </xdr:twoCellAnchor>
  <xdr:twoCellAnchor editAs="oneCell">
    <xdr:from>
      <xdr:col>0</xdr:col>
      <xdr:colOff>160986</xdr:colOff>
      <xdr:row>93</xdr:row>
      <xdr:rowOff>254894</xdr:rowOff>
    </xdr:from>
    <xdr:to>
      <xdr:col>0</xdr:col>
      <xdr:colOff>1479110</xdr:colOff>
      <xdr:row>93</xdr:row>
      <xdr:rowOff>1107281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666" b="24222"/>
        <a:stretch/>
      </xdr:blipFill>
      <xdr:spPr>
        <a:xfrm>
          <a:off x="160986" y="118431569"/>
          <a:ext cx="1318124" cy="852387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90</xdr:row>
      <xdr:rowOff>312964</xdr:rowOff>
    </xdr:from>
    <xdr:to>
      <xdr:col>0</xdr:col>
      <xdr:colOff>1585064</xdr:colOff>
      <xdr:row>90</xdr:row>
      <xdr:rowOff>1129392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00" t="5600" r="5200" b="28800"/>
        <a:stretch/>
      </xdr:blipFill>
      <xdr:spPr>
        <a:xfrm>
          <a:off x="81643" y="114403414"/>
          <a:ext cx="1503421" cy="816428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119</xdr:row>
      <xdr:rowOff>312964</xdr:rowOff>
    </xdr:from>
    <xdr:to>
      <xdr:col>0</xdr:col>
      <xdr:colOff>1567385</xdr:colOff>
      <xdr:row>119</xdr:row>
      <xdr:rowOff>938893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" t="28833" r="9020" b="22644"/>
        <a:stretch/>
      </xdr:blipFill>
      <xdr:spPr>
        <a:xfrm>
          <a:off x="108857" y="153903589"/>
          <a:ext cx="1458528" cy="625929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116417</xdr:colOff>
      <xdr:row>75</xdr:row>
      <xdr:rowOff>213784</xdr:rowOff>
    </xdr:from>
    <xdr:to>
      <xdr:col>0</xdr:col>
      <xdr:colOff>1576626</xdr:colOff>
      <xdr:row>75</xdr:row>
      <xdr:rowOff>1012031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45" b="16888"/>
        <a:stretch/>
      </xdr:blipFill>
      <xdr:spPr>
        <a:xfrm>
          <a:off x="116417" y="93873109"/>
          <a:ext cx="1460209" cy="798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5"/>
  <sheetViews>
    <sheetView tabSelected="1" topLeftCell="B1" workbookViewId="0">
      <selection activeCell="AC1" sqref="AC1:AC1048576"/>
    </sheetView>
  </sheetViews>
  <sheetFormatPr defaultRowHeight="18.75" x14ac:dyDescent="0.3"/>
  <cols>
    <col min="1" max="1" width="25.7109375" customWidth="1"/>
    <col min="2" max="2" width="11.140625" bestFit="1" customWidth="1"/>
    <col min="4" max="4" width="16.42578125" bestFit="1" customWidth="1"/>
    <col min="5" max="5" width="37.5703125" bestFit="1" customWidth="1"/>
    <col min="6" max="6" width="35.5703125" bestFit="1" customWidth="1"/>
    <col min="8" max="8" width="4.5703125" bestFit="1" customWidth="1"/>
    <col min="9" max="9" width="3" bestFit="1" customWidth="1"/>
    <col min="10" max="10" width="5" bestFit="1" customWidth="1"/>
    <col min="11" max="11" width="4.5703125" bestFit="1" customWidth="1"/>
    <col min="12" max="12" width="3" bestFit="1" customWidth="1"/>
    <col min="13" max="13" width="4.5703125" bestFit="1" customWidth="1"/>
    <col min="14" max="15" width="3" bestFit="1" customWidth="1"/>
    <col min="16" max="16" width="4.5703125" bestFit="1" customWidth="1"/>
    <col min="17" max="18" width="3" bestFit="1" customWidth="1"/>
    <col min="19" max="19" width="4.5703125" bestFit="1" customWidth="1"/>
    <col min="20" max="21" width="3" bestFit="1" customWidth="1"/>
    <col min="22" max="22" width="4.5703125" bestFit="1" customWidth="1"/>
    <col min="23" max="23" width="3.7109375" bestFit="1" customWidth="1"/>
    <col min="24" max="24" width="4.5703125" bestFit="1" customWidth="1"/>
    <col min="25" max="25" width="3.7109375" bestFit="1" customWidth="1"/>
    <col min="26" max="26" width="3" bestFit="1" customWidth="1"/>
    <col min="27" max="27" width="16" style="6" customWidth="1"/>
    <col min="28" max="28" width="16.85546875" customWidth="1"/>
  </cols>
  <sheetData>
    <row r="1" spans="1:28" ht="17.25" customHeight="1" x14ac:dyDescent="0.3"/>
    <row r="2" spans="1:28" ht="26.25" customHeight="1" x14ac:dyDescent="0.25">
      <c r="A2" s="1"/>
      <c r="B2" s="1"/>
      <c r="C2" s="1"/>
      <c r="D2" s="1"/>
      <c r="E2" s="1"/>
      <c r="F2" s="1"/>
      <c r="G2" s="1"/>
      <c r="H2" s="10" t="s">
        <v>0</v>
      </c>
      <c r="I2" s="11">
        <v>36</v>
      </c>
      <c r="J2" s="11">
        <v>36.5</v>
      </c>
      <c r="K2" s="10" t="s">
        <v>1</v>
      </c>
      <c r="L2" s="11">
        <v>38</v>
      </c>
      <c r="M2" s="10" t="s">
        <v>2</v>
      </c>
      <c r="N2" s="11">
        <v>39</v>
      </c>
      <c r="O2" s="11">
        <v>40</v>
      </c>
      <c r="P2" s="10" t="s">
        <v>3</v>
      </c>
      <c r="Q2" s="11">
        <v>41</v>
      </c>
      <c r="R2" s="11">
        <v>42</v>
      </c>
      <c r="S2" s="10" t="s">
        <v>4</v>
      </c>
      <c r="T2" s="11">
        <v>43</v>
      </c>
      <c r="U2" s="11">
        <v>44</v>
      </c>
      <c r="V2" s="10" t="s">
        <v>5</v>
      </c>
      <c r="W2" s="11">
        <v>45</v>
      </c>
      <c r="X2" s="10" t="s">
        <v>6</v>
      </c>
      <c r="Y2" s="11">
        <v>46</v>
      </c>
      <c r="Z2" s="11">
        <v>47</v>
      </c>
      <c r="AA2" s="7">
        <f>SUBTOTAL(9,AA4:AA299329)</f>
        <v>636</v>
      </c>
      <c r="AB2" s="8">
        <f>SUBTOTAL(9,AB4:AB299329)</f>
        <v>53054.5</v>
      </c>
    </row>
    <row r="3" spans="1:28" ht="25.5" customHeight="1" x14ac:dyDescent="0.25">
      <c r="A3" s="9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  <c r="M3" s="9" t="s">
        <v>19</v>
      </c>
      <c r="N3" s="9" t="s">
        <v>20</v>
      </c>
      <c r="O3" s="9" t="s">
        <v>21</v>
      </c>
      <c r="P3" s="9" t="s">
        <v>22</v>
      </c>
      <c r="Q3" s="9" t="s">
        <v>23</v>
      </c>
      <c r="R3" s="9" t="s">
        <v>24</v>
      </c>
      <c r="S3" s="9" t="s">
        <v>25</v>
      </c>
      <c r="T3" s="9" t="s">
        <v>26</v>
      </c>
      <c r="U3" s="9" t="s">
        <v>27</v>
      </c>
      <c r="V3" s="9">
        <v>10</v>
      </c>
      <c r="W3" s="9" t="s">
        <v>28</v>
      </c>
      <c r="X3" s="9" t="s">
        <v>29</v>
      </c>
      <c r="Y3" s="9" t="s">
        <v>30</v>
      </c>
      <c r="Z3" s="9" t="s">
        <v>31</v>
      </c>
      <c r="AA3" s="9" t="s">
        <v>345</v>
      </c>
      <c r="AB3" s="9" t="s">
        <v>346</v>
      </c>
    </row>
    <row r="4" spans="1:28" ht="106.5" customHeight="1" x14ac:dyDescent="0.25">
      <c r="A4" s="2"/>
      <c r="B4" s="2" t="s">
        <v>32</v>
      </c>
      <c r="C4" s="2" t="s">
        <v>33</v>
      </c>
      <c r="D4" s="2" t="str">
        <f t="shared" ref="D4:D67" si="0">CONCATENATE(B4," ",C4)</f>
        <v>201.178539 55088</v>
      </c>
      <c r="E4" s="2" t="s">
        <v>34</v>
      </c>
      <c r="F4" s="2" t="s">
        <v>35</v>
      </c>
      <c r="G4" s="3">
        <v>92</v>
      </c>
      <c r="H4" s="2"/>
      <c r="I4" s="2"/>
      <c r="J4" s="2">
        <v>1</v>
      </c>
      <c r="K4" s="2">
        <v>5</v>
      </c>
      <c r="L4" s="2">
        <v>4</v>
      </c>
      <c r="M4" s="2">
        <v>4</v>
      </c>
      <c r="N4" s="2">
        <v>10</v>
      </c>
      <c r="O4" s="2">
        <v>2</v>
      </c>
      <c r="P4" s="2">
        <v>4</v>
      </c>
      <c r="Q4" s="2">
        <v>2</v>
      </c>
      <c r="R4" s="2">
        <v>1</v>
      </c>
      <c r="S4" s="2"/>
      <c r="T4" s="2"/>
      <c r="U4" s="2"/>
      <c r="V4" s="2"/>
      <c r="W4" s="2"/>
      <c r="X4" s="2"/>
      <c r="Y4" s="2"/>
      <c r="Z4" s="2"/>
      <c r="AA4" s="12">
        <f t="shared" ref="AA4:AA67" si="1">SUM(H4:Z4)</f>
        <v>33</v>
      </c>
      <c r="AB4" s="3">
        <f>+AA4*G4</f>
        <v>3036</v>
      </c>
    </row>
    <row r="5" spans="1:28" ht="106.5" customHeight="1" x14ac:dyDescent="0.25">
      <c r="A5" s="2"/>
      <c r="B5" s="2" t="s">
        <v>36</v>
      </c>
      <c r="C5" s="2" t="s">
        <v>37</v>
      </c>
      <c r="D5" s="2" t="str">
        <f t="shared" si="0"/>
        <v>201.176282 C8450</v>
      </c>
      <c r="E5" s="2" t="s">
        <v>38</v>
      </c>
      <c r="F5" s="2" t="s">
        <v>39</v>
      </c>
      <c r="G5" s="3">
        <v>79.5</v>
      </c>
      <c r="H5" s="2"/>
      <c r="I5" s="2"/>
      <c r="J5" s="2"/>
      <c r="K5" s="2"/>
      <c r="L5" s="2"/>
      <c r="M5" s="2"/>
      <c r="N5" s="2">
        <v>1</v>
      </c>
      <c r="O5" s="2"/>
      <c r="P5" s="2"/>
      <c r="Q5" s="2">
        <v>1</v>
      </c>
      <c r="R5" s="2">
        <v>5</v>
      </c>
      <c r="S5" s="2">
        <v>3</v>
      </c>
      <c r="T5" s="2">
        <v>5</v>
      </c>
      <c r="U5" s="2">
        <v>2</v>
      </c>
      <c r="V5" s="2">
        <v>4</v>
      </c>
      <c r="W5" s="2">
        <v>6</v>
      </c>
      <c r="X5" s="2">
        <v>5</v>
      </c>
      <c r="Y5" s="2"/>
      <c r="Z5" s="2">
        <v>1</v>
      </c>
      <c r="AA5" s="12">
        <f t="shared" si="1"/>
        <v>33</v>
      </c>
      <c r="AB5" s="3">
        <f t="shared" ref="AB5:AB68" si="2">+AA5*G5</f>
        <v>2623.5</v>
      </c>
    </row>
    <row r="6" spans="1:28" ht="106.5" customHeight="1" x14ac:dyDescent="0.25">
      <c r="A6" s="2"/>
      <c r="B6" s="2" t="s">
        <v>40</v>
      </c>
      <c r="C6" s="2" t="s">
        <v>41</v>
      </c>
      <c r="D6" s="2" t="str">
        <f t="shared" si="0"/>
        <v>201.174736 C4890</v>
      </c>
      <c r="E6" s="2" t="s">
        <v>42</v>
      </c>
      <c r="F6" s="2" t="s">
        <v>43</v>
      </c>
      <c r="G6" s="3">
        <v>75</v>
      </c>
      <c r="H6" s="2"/>
      <c r="I6" s="2"/>
      <c r="J6" s="2"/>
      <c r="K6" s="2">
        <v>4</v>
      </c>
      <c r="L6" s="2">
        <v>1</v>
      </c>
      <c r="M6" s="2"/>
      <c r="N6" s="2"/>
      <c r="O6" s="2"/>
      <c r="P6" s="2"/>
      <c r="Q6" s="2"/>
      <c r="R6" s="2">
        <v>10</v>
      </c>
      <c r="S6" s="2">
        <v>12</v>
      </c>
      <c r="T6" s="2">
        <v>3</v>
      </c>
      <c r="U6" s="2"/>
      <c r="V6" s="2"/>
      <c r="W6" s="2"/>
      <c r="X6" s="2">
        <v>2</v>
      </c>
      <c r="Y6" s="2"/>
      <c r="Z6" s="2">
        <v>1</v>
      </c>
      <c r="AA6" s="12">
        <f t="shared" si="1"/>
        <v>33</v>
      </c>
      <c r="AB6" s="3">
        <f t="shared" si="2"/>
        <v>2475</v>
      </c>
    </row>
    <row r="7" spans="1:28" ht="106.5" customHeight="1" x14ac:dyDescent="0.25">
      <c r="A7" s="2"/>
      <c r="B7" s="2" t="s">
        <v>36</v>
      </c>
      <c r="C7" s="2" t="s">
        <v>44</v>
      </c>
      <c r="D7" s="2" t="str">
        <f t="shared" si="0"/>
        <v>201.176282 C6258</v>
      </c>
      <c r="E7" s="2" t="s">
        <v>38</v>
      </c>
      <c r="F7" s="2" t="s">
        <v>45</v>
      </c>
      <c r="G7" s="3">
        <v>79.5</v>
      </c>
      <c r="H7" s="2"/>
      <c r="I7" s="2"/>
      <c r="J7" s="2"/>
      <c r="K7" s="2"/>
      <c r="L7" s="2"/>
      <c r="M7" s="2"/>
      <c r="N7" s="2"/>
      <c r="O7" s="2">
        <v>2</v>
      </c>
      <c r="P7" s="2">
        <v>2</v>
      </c>
      <c r="Q7" s="2">
        <v>3</v>
      </c>
      <c r="R7" s="2">
        <v>4</v>
      </c>
      <c r="S7" s="2">
        <v>5</v>
      </c>
      <c r="T7" s="2">
        <v>4</v>
      </c>
      <c r="U7" s="2">
        <v>2</v>
      </c>
      <c r="V7" s="2">
        <v>2</v>
      </c>
      <c r="W7" s="2">
        <v>1</v>
      </c>
      <c r="X7" s="2"/>
      <c r="Y7" s="2"/>
      <c r="Z7" s="2"/>
      <c r="AA7" s="12">
        <f t="shared" si="1"/>
        <v>25</v>
      </c>
      <c r="AB7" s="3">
        <f t="shared" si="2"/>
        <v>1987.5</v>
      </c>
    </row>
    <row r="8" spans="1:28" ht="106.5" customHeight="1" x14ac:dyDescent="0.25">
      <c r="A8" s="2"/>
      <c r="B8" s="2" t="s">
        <v>36</v>
      </c>
      <c r="C8" s="2" t="s">
        <v>46</v>
      </c>
      <c r="D8" s="2" t="str">
        <f t="shared" si="0"/>
        <v>201.176282 C0681</v>
      </c>
      <c r="E8" s="2" t="s">
        <v>38</v>
      </c>
      <c r="F8" s="2" t="s">
        <v>47</v>
      </c>
      <c r="G8" s="3">
        <v>79.5</v>
      </c>
      <c r="H8" s="2"/>
      <c r="I8" s="2"/>
      <c r="J8" s="2"/>
      <c r="K8" s="2"/>
      <c r="L8" s="2"/>
      <c r="M8" s="2"/>
      <c r="N8" s="2"/>
      <c r="O8" s="2">
        <v>1</v>
      </c>
      <c r="P8" s="2">
        <v>2</v>
      </c>
      <c r="Q8" s="2">
        <v>3</v>
      </c>
      <c r="R8" s="2">
        <v>4</v>
      </c>
      <c r="S8" s="2">
        <v>3</v>
      </c>
      <c r="T8" s="2">
        <v>4</v>
      </c>
      <c r="U8" s="2">
        <v>4</v>
      </c>
      <c r="V8" s="2">
        <v>2</v>
      </c>
      <c r="W8" s="2">
        <v>2</v>
      </c>
      <c r="X8" s="2"/>
      <c r="Y8" s="2"/>
      <c r="Z8" s="2"/>
      <c r="AA8" s="12">
        <f t="shared" si="1"/>
        <v>25</v>
      </c>
      <c r="AB8" s="3">
        <f t="shared" si="2"/>
        <v>1987.5</v>
      </c>
    </row>
    <row r="9" spans="1:28" ht="106.5" customHeight="1" x14ac:dyDescent="0.25">
      <c r="A9" s="2"/>
      <c r="B9" s="2" t="s">
        <v>48</v>
      </c>
      <c r="C9" s="2" t="s">
        <v>49</v>
      </c>
      <c r="D9" s="2" t="str">
        <f t="shared" si="0"/>
        <v>201.176585 60065</v>
      </c>
      <c r="E9" s="2" t="s">
        <v>50</v>
      </c>
      <c r="F9" s="2" t="s">
        <v>51</v>
      </c>
      <c r="G9" s="3">
        <v>80</v>
      </c>
      <c r="H9" s="2"/>
      <c r="I9" s="2"/>
      <c r="J9" s="2"/>
      <c r="K9" s="2"/>
      <c r="L9" s="2"/>
      <c r="M9" s="2"/>
      <c r="N9" s="2"/>
      <c r="O9" s="2">
        <v>1</v>
      </c>
      <c r="P9" s="2"/>
      <c r="Q9" s="2"/>
      <c r="R9" s="2"/>
      <c r="S9" s="2">
        <v>1</v>
      </c>
      <c r="T9" s="2">
        <v>1</v>
      </c>
      <c r="U9" s="2">
        <v>3</v>
      </c>
      <c r="V9" s="2">
        <v>3</v>
      </c>
      <c r="W9" s="2"/>
      <c r="X9" s="2">
        <v>1</v>
      </c>
      <c r="Y9" s="2">
        <v>1</v>
      </c>
      <c r="Z9" s="2">
        <v>2</v>
      </c>
      <c r="AA9" s="12">
        <f t="shared" si="1"/>
        <v>13</v>
      </c>
      <c r="AB9" s="3">
        <f t="shared" si="2"/>
        <v>1040</v>
      </c>
    </row>
    <row r="10" spans="1:28" ht="106.5" customHeight="1" x14ac:dyDescent="0.25">
      <c r="A10" s="2"/>
      <c r="B10" s="2" t="s">
        <v>52</v>
      </c>
      <c r="C10" s="2" t="s">
        <v>53</v>
      </c>
      <c r="D10" s="2" t="str">
        <f t="shared" si="0"/>
        <v>201.179034 C0351</v>
      </c>
      <c r="E10" s="2" t="s">
        <v>54</v>
      </c>
      <c r="F10" s="2" t="s">
        <v>55</v>
      </c>
      <c r="G10" s="3">
        <v>92</v>
      </c>
      <c r="H10" s="2"/>
      <c r="I10" s="2"/>
      <c r="J10" s="2"/>
      <c r="K10" s="2"/>
      <c r="L10" s="2"/>
      <c r="M10" s="2">
        <v>2</v>
      </c>
      <c r="N10" s="2"/>
      <c r="O10" s="2"/>
      <c r="P10" s="2">
        <v>1</v>
      </c>
      <c r="Q10" s="2"/>
      <c r="R10" s="2">
        <v>1</v>
      </c>
      <c r="S10" s="2">
        <v>1</v>
      </c>
      <c r="T10" s="2">
        <v>1</v>
      </c>
      <c r="U10" s="2">
        <v>1</v>
      </c>
      <c r="V10" s="2"/>
      <c r="W10" s="2"/>
      <c r="X10" s="2"/>
      <c r="Y10" s="2"/>
      <c r="Z10" s="2"/>
      <c r="AA10" s="12">
        <f t="shared" si="1"/>
        <v>7</v>
      </c>
      <c r="AB10" s="3">
        <f t="shared" si="2"/>
        <v>644</v>
      </c>
    </row>
    <row r="11" spans="1:28" ht="106.5" customHeight="1" x14ac:dyDescent="0.25">
      <c r="A11" s="2"/>
      <c r="B11" s="2" t="s">
        <v>56</v>
      </c>
      <c r="C11" s="2" t="s">
        <v>57</v>
      </c>
      <c r="D11" s="2" t="str">
        <f t="shared" si="0"/>
        <v>201.178919 75002</v>
      </c>
      <c r="E11" s="2" t="s">
        <v>58</v>
      </c>
      <c r="F11" s="2" t="s">
        <v>59</v>
      </c>
      <c r="G11" s="3">
        <v>87.5</v>
      </c>
      <c r="H11" s="2"/>
      <c r="I11" s="2"/>
      <c r="J11" s="2"/>
      <c r="K11" s="2"/>
      <c r="L11" s="2"/>
      <c r="M11" s="2"/>
      <c r="N11" s="2"/>
      <c r="O11" s="2">
        <v>1</v>
      </c>
      <c r="P11" s="2">
        <v>1</v>
      </c>
      <c r="Q11" s="2">
        <v>2</v>
      </c>
      <c r="R11" s="2">
        <v>1</v>
      </c>
      <c r="S11" s="2">
        <v>1</v>
      </c>
      <c r="T11" s="2">
        <v>1</v>
      </c>
      <c r="U11" s="2">
        <v>3</v>
      </c>
      <c r="V11" s="2">
        <v>3</v>
      </c>
      <c r="W11" s="2">
        <v>2</v>
      </c>
      <c r="X11" s="2">
        <v>2</v>
      </c>
      <c r="Y11" s="2">
        <v>1</v>
      </c>
      <c r="Z11" s="2"/>
      <c r="AA11" s="12">
        <f t="shared" si="1"/>
        <v>18</v>
      </c>
      <c r="AB11" s="3">
        <f t="shared" si="2"/>
        <v>1575</v>
      </c>
    </row>
    <row r="12" spans="1:28" ht="106.5" customHeight="1" x14ac:dyDescent="0.25">
      <c r="A12" s="2"/>
      <c r="B12" s="2" t="s">
        <v>60</v>
      </c>
      <c r="C12" s="2" t="s">
        <v>61</v>
      </c>
      <c r="D12" s="2" t="str">
        <f t="shared" si="0"/>
        <v>201.158569 75055</v>
      </c>
      <c r="E12" s="2" t="s">
        <v>62</v>
      </c>
      <c r="F12" s="2" t="s">
        <v>63</v>
      </c>
      <c r="G12" s="3">
        <v>83.5</v>
      </c>
      <c r="H12" s="2"/>
      <c r="I12" s="2"/>
      <c r="J12" s="2">
        <v>3</v>
      </c>
      <c r="K12" s="2">
        <v>1</v>
      </c>
      <c r="L12" s="2"/>
      <c r="M12" s="2">
        <v>1</v>
      </c>
      <c r="N12" s="2">
        <v>1</v>
      </c>
      <c r="O12" s="2">
        <v>1</v>
      </c>
      <c r="P12" s="2">
        <v>2</v>
      </c>
      <c r="Q12" s="2">
        <v>1</v>
      </c>
      <c r="R12" s="2">
        <v>2</v>
      </c>
      <c r="S12" s="2"/>
      <c r="T12" s="2">
        <v>2</v>
      </c>
      <c r="U12" s="2">
        <v>1</v>
      </c>
      <c r="V12" s="2"/>
      <c r="W12" s="2">
        <v>2</v>
      </c>
      <c r="X12" s="2"/>
      <c r="Y12" s="2">
        <v>1</v>
      </c>
      <c r="Z12" s="2"/>
      <c r="AA12" s="12">
        <f t="shared" si="1"/>
        <v>18</v>
      </c>
      <c r="AB12" s="3">
        <f t="shared" si="2"/>
        <v>1503</v>
      </c>
    </row>
    <row r="13" spans="1:28" ht="106.5" customHeight="1" x14ac:dyDescent="0.25">
      <c r="A13" s="2"/>
      <c r="B13" s="2" t="s">
        <v>36</v>
      </c>
      <c r="C13" s="2" t="s">
        <v>64</v>
      </c>
      <c r="D13" s="2" t="str">
        <f t="shared" si="0"/>
        <v>201.176282 C1494</v>
      </c>
      <c r="E13" s="2" t="s">
        <v>38</v>
      </c>
      <c r="F13" s="2" t="s">
        <v>65</v>
      </c>
      <c r="G13" s="3">
        <v>79.5</v>
      </c>
      <c r="H13" s="2"/>
      <c r="I13" s="2"/>
      <c r="J13" s="2"/>
      <c r="K13" s="2"/>
      <c r="L13" s="2">
        <v>1</v>
      </c>
      <c r="M13" s="2">
        <v>1</v>
      </c>
      <c r="N13" s="2"/>
      <c r="O13" s="2">
        <v>1</v>
      </c>
      <c r="P13" s="2"/>
      <c r="Q13" s="2">
        <v>2</v>
      </c>
      <c r="R13" s="2"/>
      <c r="S13" s="2">
        <v>2</v>
      </c>
      <c r="T13" s="2">
        <v>1</v>
      </c>
      <c r="U13" s="2">
        <v>1</v>
      </c>
      <c r="V13" s="2"/>
      <c r="W13" s="2">
        <v>2</v>
      </c>
      <c r="X13" s="2">
        <v>1</v>
      </c>
      <c r="Y13" s="2">
        <v>2</v>
      </c>
      <c r="Z13" s="2">
        <v>1</v>
      </c>
      <c r="AA13" s="12">
        <f t="shared" si="1"/>
        <v>15</v>
      </c>
      <c r="AB13" s="3">
        <f t="shared" si="2"/>
        <v>1192.5</v>
      </c>
    </row>
    <row r="14" spans="1:28" ht="106.5" customHeight="1" x14ac:dyDescent="0.25">
      <c r="A14" s="2"/>
      <c r="B14" s="2" t="s">
        <v>48</v>
      </c>
      <c r="C14" s="2" t="s">
        <v>66</v>
      </c>
      <c r="D14" s="2" t="str">
        <f t="shared" si="0"/>
        <v>201.176585 C5004</v>
      </c>
      <c r="E14" s="2" t="s">
        <v>50</v>
      </c>
      <c r="F14" s="2" t="s">
        <v>67</v>
      </c>
      <c r="G14" s="3">
        <v>80</v>
      </c>
      <c r="H14" s="2"/>
      <c r="I14" s="2"/>
      <c r="J14" s="2"/>
      <c r="K14" s="2"/>
      <c r="L14" s="2"/>
      <c r="M14" s="2"/>
      <c r="N14" s="2"/>
      <c r="O14" s="2">
        <v>4</v>
      </c>
      <c r="P14" s="2"/>
      <c r="Q14" s="2">
        <v>1</v>
      </c>
      <c r="R14" s="2">
        <v>3</v>
      </c>
      <c r="S14" s="2">
        <v>1</v>
      </c>
      <c r="T14" s="2">
        <v>3</v>
      </c>
      <c r="U14" s="2"/>
      <c r="V14" s="2">
        <v>1</v>
      </c>
      <c r="W14" s="2"/>
      <c r="X14" s="2">
        <v>1</v>
      </c>
      <c r="Y14" s="2"/>
      <c r="Z14" s="2"/>
      <c r="AA14" s="12">
        <f t="shared" si="1"/>
        <v>14</v>
      </c>
      <c r="AB14" s="3">
        <f t="shared" si="2"/>
        <v>1120</v>
      </c>
    </row>
    <row r="15" spans="1:28" ht="106.5" customHeight="1" x14ac:dyDescent="0.25">
      <c r="A15" s="2"/>
      <c r="B15" s="2" t="s">
        <v>68</v>
      </c>
      <c r="C15" s="2" t="s">
        <v>69</v>
      </c>
      <c r="D15" s="2" t="str">
        <f t="shared" si="0"/>
        <v>201.156552 C3362</v>
      </c>
      <c r="E15" s="2" t="s">
        <v>70</v>
      </c>
      <c r="F15" s="2" t="s">
        <v>71</v>
      </c>
      <c r="G15" s="3">
        <v>92</v>
      </c>
      <c r="H15" s="2"/>
      <c r="I15" s="2"/>
      <c r="J15" s="2"/>
      <c r="K15" s="2"/>
      <c r="L15" s="2"/>
      <c r="M15" s="2"/>
      <c r="N15" s="2">
        <v>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12">
        <f t="shared" si="1"/>
        <v>1</v>
      </c>
      <c r="AB15" s="3">
        <f t="shared" si="2"/>
        <v>92</v>
      </c>
    </row>
    <row r="16" spans="1:28" ht="106.5" customHeight="1" x14ac:dyDescent="0.25">
      <c r="A16" s="2"/>
      <c r="B16" s="2" t="s">
        <v>48</v>
      </c>
      <c r="C16" s="2" t="s">
        <v>72</v>
      </c>
      <c r="D16" s="2" t="str">
        <f t="shared" si="0"/>
        <v>201.176585 25051</v>
      </c>
      <c r="E16" s="2" t="s">
        <v>50</v>
      </c>
      <c r="F16" s="2" t="s">
        <v>73</v>
      </c>
      <c r="G16" s="3">
        <v>80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>
        <v>1</v>
      </c>
      <c r="AA16" s="12">
        <f t="shared" si="1"/>
        <v>1</v>
      </c>
      <c r="AB16" s="3">
        <f t="shared" si="2"/>
        <v>80</v>
      </c>
    </row>
    <row r="17" spans="1:28" ht="106.5" customHeight="1" x14ac:dyDescent="0.25">
      <c r="A17" s="2"/>
      <c r="B17" s="2" t="s">
        <v>40</v>
      </c>
      <c r="C17" s="2" t="s">
        <v>74</v>
      </c>
      <c r="D17" s="2" t="str">
        <f t="shared" si="0"/>
        <v>201.174736 C2067</v>
      </c>
      <c r="E17" s="2" t="s">
        <v>42</v>
      </c>
      <c r="F17" s="2" t="s">
        <v>75</v>
      </c>
      <c r="G17" s="3">
        <v>75</v>
      </c>
      <c r="H17" s="2"/>
      <c r="I17" s="2"/>
      <c r="J17" s="2"/>
      <c r="K17" s="2"/>
      <c r="L17" s="2"/>
      <c r="M17" s="2">
        <v>1</v>
      </c>
      <c r="N17" s="2"/>
      <c r="O17" s="2">
        <v>1</v>
      </c>
      <c r="P17" s="2">
        <v>1</v>
      </c>
      <c r="Q17" s="2"/>
      <c r="R17" s="2"/>
      <c r="S17" s="2">
        <v>2</v>
      </c>
      <c r="T17" s="2"/>
      <c r="U17" s="2">
        <v>1</v>
      </c>
      <c r="V17" s="2"/>
      <c r="W17" s="2">
        <v>1</v>
      </c>
      <c r="X17" s="2">
        <v>2</v>
      </c>
      <c r="Y17" s="2">
        <v>2</v>
      </c>
      <c r="Z17" s="2">
        <v>3</v>
      </c>
      <c r="AA17" s="12">
        <f t="shared" si="1"/>
        <v>14</v>
      </c>
      <c r="AB17" s="3">
        <f t="shared" si="2"/>
        <v>1050</v>
      </c>
    </row>
    <row r="18" spans="1:28" ht="106.5" customHeight="1" x14ac:dyDescent="0.25">
      <c r="A18" s="2"/>
      <c r="B18" s="2" t="s">
        <v>76</v>
      </c>
      <c r="C18" s="2" t="s">
        <v>77</v>
      </c>
      <c r="D18" s="2" t="str">
        <f t="shared" si="0"/>
        <v>201.179020 60033</v>
      </c>
      <c r="E18" s="2" t="s">
        <v>70</v>
      </c>
      <c r="F18" s="2" t="s">
        <v>78</v>
      </c>
      <c r="G18" s="3">
        <v>92</v>
      </c>
      <c r="H18" s="2"/>
      <c r="I18" s="2"/>
      <c r="J18" s="2"/>
      <c r="K18" s="2"/>
      <c r="L18" s="2"/>
      <c r="M18" s="2"/>
      <c r="N18" s="2"/>
      <c r="O18" s="2"/>
      <c r="P18" s="2">
        <v>1</v>
      </c>
      <c r="Q18" s="2">
        <v>2</v>
      </c>
      <c r="R18" s="2">
        <v>2</v>
      </c>
      <c r="S18" s="2">
        <v>2</v>
      </c>
      <c r="T18" s="2">
        <v>2</v>
      </c>
      <c r="U18" s="2">
        <v>1</v>
      </c>
      <c r="V18" s="2">
        <v>1</v>
      </c>
      <c r="W18" s="2">
        <v>1</v>
      </c>
      <c r="X18" s="2"/>
      <c r="Y18" s="2"/>
      <c r="Z18" s="2"/>
      <c r="AA18" s="12">
        <f t="shared" si="1"/>
        <v>12</v>
      </c>
      <c r="AB18" s="3">
        <f t="shared" si="2"/>
        <v>1104</v>
      </c>
    </row>
    <row r="19" spans="1:28" ht="106.5" customHeight="1" x14ac:dyDescent="0.25">
      <c r="A19" s="2"/>
      <c r="B19" s="2" t="s">
        <v>79</v>
      </c>
      <c r="C19" s="2" t="s">
        <v>80</v>
      </c>
      <c r="D19" s="2" t="str">
        <f t="shared" si="0"/>
        <v>201.178922 20006</v>
      </c>
      <c r="E19" s="2" t="s">
        <v>81</v>
      </c>
      <c r="F19" s="2" t="s">
        <v>82</v>
      </c>
      <c r="G19" s="3">
        <v>87.5</v>
      </c>
      <c r="H19" s="2"/>
      <c r="I19" s="2"/>
      <c r="J19" s="2">
        <v>1</v>
      </c>
      <c r="K19" s="2"/>
      <c r="L19" s="2"/>
      <c r="M19" s="2">
        <v>1</v>
      </c>
      <c r="N19" s="2"/>
      <c r="O19" s="2"/>
      <c r="P19" s="2"/>
      <c r="Q19" s="2">
        <v>2</v>
      </c>
      <c r="R19" s="2"/>
      <c r="S19" s="2">
        <v>1</v>
      </c>
      <c r="T19" s="2"/>
      <c r="U19" s="2">
        <v>2</v>
      </c>
      <c r="V19" s="2"/>
      <c r="W19" s="2"/>
      <c r="X19" s="2">
        <v>3</v>
      </c>
      <c r="Y19" s="2"/>
      <c r="Z19" s="2">
        <v>2</v>
      </c>
      <c r="AA19" s="12">
        <f t="shared" si="1"/>
        <v>12</v>
      </c>
      <c r="AB19" s="3">
        <f t="shared" si="2"/>
        <v>1050</v>
      </c>
    </row>
    <row r="20" spans="1:28" ht="106.5" customHeight="1" x14ac:dyDescent="0.25">
      <c r="A20" s="2"/>
      <c r="B20" s="2" t="s">
        <v>83</v>
      </c>
      <c r="C20" s="2" t="s">
        <v>84</v>
      </c>
      <c r="D20" s="2" t="str">
        <f t="shared" si="0"/>
        <v>201.178273 60062</v>
      </c>
      <c r="E20" s="2" t="s">
        <v>85</v>
      </c>
      <c r="F20" s="2" t="s">
        <v>86</v>
      </c>
      <c r="G20" s="3">
        <v>83.5</v>
      </c>
      <c r="H20" s="2"/>
      <c r="I20" s="2"/>
      <c r="J20" s="2"/>
      <c r="K20" s="2"/>
      <c r="L20" s="2"/>
      <c r="M20" s="2"/>
      <c r="N20" s="2"/>
      <c r="O20" s="2">
        <v>2</v>
      </c>
      <c r="P20" s="2">
        <v>1</v>
      </c>
      <c r="Q20" s="2"/>
      <c r="R20" s="2">
        <v>1</v>
      </c>
      <c r="S20" s="2"/>
      <c r="T20" s="2">
        <v>1</v>
      </c>
      <c r="U20" s="2">
        <v>1</v>
      </c>
      <c r="V20" s="2"/>
      <c r="W20" s="2"/>
      <c r="X20" s="2"/>
      <c r="Y20" s="2"/>
      <c r="Z20" s="2">
        <v>5</v>
      </c>
      <c r="AA20" s="12">
        <f t="shared" si="1"/>
        <v>11</v>
      </c>
      <c r="AB20" s="3">
        <f t="shared" si="2"/>
        <v>918.5</v>
      </c>
    </row>
    <row r="21" spans="1:28" ht="106.5" customHeight="1" x14ac:dyDescent="0.25">
      <c r="A21" s="2"/>
      <c r="B21" s="2" t="s">
        <v>87</v>
      </c>
      <c r="C21" s="2" t="s">
        <v>88</v>
      </c>
      <c r="D21" s="2" t="str">
        <f t="shared" si="0"/>
        <v>201.175150 C4806</v>
      </c>
      <c r="E21" s="2" t="s">
        <v>89</v>
      </c>
      <c r="F21" s="2" t="s">
        <v>90</v>
      </c>
      <c r="G21" s="3">
        <v>71</v>
      </c>
      <c r="H21" s="2"/>
      <c r="I21" s="2">
        <v>1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>
        <v>1</v>
      </c>
      <c r="Y21" s="2"/>
      <c r="Z21" s="2"/>
      <c r="AA21" s="12">
        <f t="shared" si="1"/>
        <v>2</v>
      </c>
      <c r="AB21" s="3">
        <f t="shared" si="2"/>
        <v>142</v>
      </c>
    </row>
    <row r="22" spans="1:28" ht="106.5" customHeight="1" x14ac:dyDescent="0.25">
      <c r="A22" s="2"/>
      <c r="B22" s="2" t="s">
        <v>87</v>
      </c>
      <c r="C22" s="2" t="s">
        <v>91</v>
      </c>
      <c r="D22" s="2" t="str">
        <f t="shared" si="0"/>
        <v>201.175150 C2074</v>
      </c>
      <c r="E22" s="2" t="s">
        <v>89</v>
      </c>
      <c r="F22" s="2" t="s">
        <v>92</v>
      </c>
      <c r="G22" s="3">
        <v>75</v>
      </c>
      <c r="H22" s="2"/>
      <c r="I22" s="2"/>
      <c r="J22" s="2"/>
      <c r="K22" s="2"/>
      <c r="L22" s="2"/>
      <c r="M22" s="2"/>
      <c r="N22" s="2">
        <v>1</v>
      </c>
      <c r="O22" s="2"/>
      <c r="P22" s="2">
        <v>1</v>
      </c>
      <c r="Q22" s="2">
        <v>1</v>
      </c>
      <c r="R22" s="2">
        <v>1</v>
      </c>
      <c r="S22" s="2">
        <v>2</v>
      </c>
      <c r="T22" s="2">
        <v>1</v>
      </c>
      <c r="U22" s="2">
        <v>2</v>
      </c>
      <c r="V22" s="2">
        <v>1</v>
      </c>
      <c r="W22" s="2"/>
      <c r="X22" s="2">
        <v>1</v>
      </c>
      <c r="Y22" s="2"/>
      <c r="Z22" s="2"/>
      <c r="AA22" s="12">
        <f t="shared" si="1"/>
        <v>11</v>
      </c>
      <c r="AB22" s="3">
        <f t="shared" si="2"/>
        <v>825</v>
      </c>
    </row>
    <row r="23" spans="1:28" ht="106.5" customHeight="1" x14ac:dyDescent="0.25">
      <c r="A23" s="2"/>
      <c r="B23" s="2" t="s">
        <v>93</v>
      </c>
      <c r="C23" s="2" t="s">
        <v>94</v>
      </c>
      <c r="D23" s="2" t="str">
        <f t="shared" si="0"/>
        <v>201.178283 C0633</v>
      </c>
      <c r="E23" s="2" t="s">
        <v>95</v>
      </c>
      <c r="F23" s="2" t="s">
        <v>96</v>
      </c>
      <c r="G23" s="3">
        <v>83.5</v>
      </c>
      <c r="H23" s="2"/>
      <c r="I23" s="2">
        <v>1</v>
      </c>
      <c r="J23" s="2"/>
      <c r="K23" s="2"/>
      <c r="L23" s="2"/>
      <c r="M23" s="2"/>
      <c r="N23" s="2"/>
      <c r="O23" s="2"/>
      <c r="P23" s="2">
        <v>1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/>
      <c r="X23" s="2"/>
      <c r="Y23" s="2"/>
      <c r="Z23" s="2">
        <v>2</v>
      </c>
      <c r="AA23" s="12">
        <f t="shared" si="1"/>
        <v>10</v>
      </c>
      <c r="AB23" s="3">
        <f t="shared" si="2"/>
        <v>835</v>
      </c>
    </row>
    <row r="24" spans="1:28" ht="106.5" customHeight="1" x14ac:dyDescent="0.25">
      <c r="A24" s="2"/>
      <c r="B24" s="2" t="s">
        <v>83</v>
      </c>
      <c r="C24" s="2" t="s">
        <v>97</v>
      </c>
      <c r="D24" s="2" t="str">
        <f t="shared" si="0"/>
        <v>201.178273 70400</v>
      </c>
      <c r="E24" s="2" t="s">
        <v>85</v>
      </c>
      <c r="F24" s="2" t="s">
        <v>98</v>
      </c>
      <c r="G24" s="3">
        <v>87.5</v>
      </c>
      <c r="H24" s="2"/>
      <c r="I24" s="2"/>
      <c r="J24" s="2"/>
      <c r="K24" s="2"/>
      <c r="L24" s="2"/>
      <c r="M24" s="2"/>
      <c r="N24" s="2"/>
      <c r="O24" s="2">
        <v>1</v>
      </c>
      <c r="P24" s="2"/>
      <c r="Q24" s="2">
        <v>1</v>
      </c>
      <c r="R24" s="2"/>
      <c r="S24" s="2">
        <v>2</v>
      </c>
      <c r="T24" s="2">
        <v>1</v>
      </c>
      <c r="U24" s="2">
        <v>2</v>
      </c>
      <c r="V24" s="2">
        <v>2</v>
      </c>
      <c r="W24" s="2"/>
      <c r="X24" s="2">
        <v>1</v>
      </c>
      <c r="Y24" s="2"/>
      <c r="Z24" s="2"/>
      <c r="AA24" s="12">
        <f t="shared" si="1"/>
        <v>10</v>
      </c>
      <c r="AB24" s="3">
        <f t="shared" si="2"/>
        <v>875</v>
      </c>
    </row>
    <row r="25" spans="1:28" ht="106.5" customHeight="1" x14ac:dyDescent="0.25">
      <c r="A25" s="2"/>
      <c r="B25" s="2" t="s">
        <v>36</v>
      </c>
      <c r="C25" s="2" t="s">
        <v>99</v>
      </c>
      <c r="D25" s="2" t="str">
        <f t="shared" si="0"/>
        <v>201.176282 C1354</v>
      </c>
      <c r="E25" s="2" t="s">
        <v>38</v>
      </c>
      <c r="F25" s="2" t="s">
        <v>100</v>
      </c>
      <c r="G25" s="3">
        <v>79.5</v>
      </c>
      <c r="H25" s="2"/>
      <c r="I25" s="2"/>
      <c r="J25" s="2"/>
      <c r="K25" s="2"/>
      <c r="L25" s="2"/>
      <c r="M25" s="2"/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/>
      <c r="T25" s="2">
        <v>2</v>
      </c>
      <c r="U25" s="2"/>
      <c r="V25" s="2">
        <v>1</v>
      </c>
      <c r="W25" s="2">
        <v>1</v>
      </c>
      <c r="X25" s="2"/>
      <c r="Y25" s="2">
        <v>1</v>
      </c>
      <c r="Z25" s="2"/>
      <c r="AA25" s="12">
        <f t="shared" si="1"/>
        <v>10</v>
      </c>
      <c r="AB25" s="3">
        <f t="shared" si="2"/>
        <v>795</v>
      </c>
    </row>
    <row r="26" spans="1:28" ht="106.5" customHeight="1" x14ac:dyDescent="0.25">
      <c r="A26" s="2"/>
      <c r="B26" s="2" t="s">
        <v>101</v>
      </c>
      <c r="C26" s="2" t="s">
        <v>102</v>
      </c>
      <c r="D26" s="2" t="str">
        <f t="shared" si="0"/>
        <v>201.177821 70398</v>
      </c>
      <c r="E26" s="2" t="s">
        <v>103</v>
      </c>
      <c r="F26" s="2" t="s">
        <v>104</v>
      </c>
      <c r="G26" s="3">
        <v>100</v>
      </c>
      <c r="H26" s="2"/>
      <c r="I26" s="2"/>
      <c r="J26" s="2"/>
      <c r="K26" s="2"/>
      <c r="L26" s="2"/>
      <c r="M26" s="2"/>
      <c r="N26" s="2">
        <v>1</v>
      </c>
      <c r="O26" s="2"/>
      <c r="P26" s="2">
        <v>1</v>
      </c>
      <c r="Q26" s="2"/>
      <c r="R26" s="2">
        <v>4</v>
      </c>
      <c r="S26" s="2"/>
      <c r="T26" s="2">
        <v>2</v>
      </c>
      <c r="U26" s="2"/>
      <c r="V26" s="2"/>
      <c r="W26" s="2">
        <v>1</v>
      </c>
      <c r="X26" s="2"/>
      <c r="Y26" s="2"/>
      <c r="Z26" s="2"/>
      <c r="AA26" s="12">
        <f t="shared" si="1"/>
        <v>9</v>
      </c>
      <c r="AB26" s="3">
        <f t="shared" si="2"/>
        <v>900</v>
      </c>
    </row>
    <row r="27" spans="1:28" ht="106.5" customHeight="1" x14ac:dyDescent="0.25">
      <c r="A27" s="2"/>
      <c r="B27" s="2" t="s">
        <v>105</v>
      </c>
      <c r="C27" s="2" t="s">
        <v>80</v>
      </c>
      <c r="D27" s="2" t="str">
        <f t="shared" si="0"/>
        <v>201.174737 20006</v>
      </c>
      <c r="E27" s="2" t="s">
        <v>106</v>
      </c>
      <c r="F27" s="2" t="s">
        <v>82</v>
      </c>
      <c r="G27" s="3">
        <v>71</v>
      </c>
      <c r="H27" s="2"/>
      <c r="I27" s="2">
        <v>9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2">
        <f t="shared" si="1"/>
        <v>9</v>
      </c>
      <c r="AB27" s="3">
        <f t="shared" si="2"/>
        <v>639</v>
      </c>
    </row>
    <row r="28" spans="1:28" ht="106.5" customHeight="1" x14ac:dyDescent="0.25">
      <c r="A28" s="2"/>
      <c r="B28" s="2" t="s">
        <v>107</v>
      </c>
      <c r="C28" s="2" t="s">
        <v>108</v>
      </c>
      <c r="D28" s="2" t="str">
        <f t="shared" si="0"/>
        <v>201.177992 20007</v>
      </c>
      <c r="E28" s="2" t="s">
        <v>109</v>
      </c>
      <c r="F28" s="2" t="s">
        <v>110</v>
      </c>
      <c r="G28" s="3">
        <v>91.5</v>
      </c>
      <c r="H28" s="2">
        <v>2</v>
      </c>
      <c r="I28" s="2">
        <v>2</v>
      </c>
      <c r="J28" s="2">
        <v>3</v>
      </c>
      <c r="K28" s="2"/>
      <c r="L28" s="2"/>
      <c r="M28" s="2"/>
      <c r="N28" s="2">
        <v>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2">
        <f t="shared" si="1"/>
        <v>8</v>
      </c>
      <c r="AB28" s="3">
        <f t="shared" si="2"/>
        <v>732</v>
      </c>
    </row>
    <row r="29" spans="1:28" ht="106.5" customHeight="1" x14ac:dyDescent="0.25">
      <c r="A29" s="2"/>
      <c r="B29" s="2" t="s">
        <v>111</v>
      </c>
      <c r="C29" s="2" t="s">
        <v>112</v>
      </c>
      <c r="D29" s="2" t="str">
        <f t="shared" si="0"/>
        <v>201.174751 C4656</v>
      </c>
      <c r="E29" s="2" t="s">
        <v>113</v>
      </c>
      <c r="F29" s="2" t="s">
        <v>114</v>
      </c>
      <c r="G29" s="3">
        <v>75</v>
      </c>
      <c r="H29" s="2"/>
      <c r="I29" s="2"/>
      <c r="J29" s="2"/>
      <c r="K29" s="2"/>
      <c r="L29" s="2">
        <v>2</v>
      </c>
      <c r="M29" s="2"/>
      <c r="N29" s="2"/>
      <c r="O29" s="2">
        <v>2</v>
      </c>
      <c r="P29" s="2"/>
      <c r="Q29" s="2"/>
      <c r="R29" s="2">
        <v>1</v>
      </c>
      <c r="S29" s="2"/>
      <c r="T29" s="2"/>
      <c r="U29" s="2">
        <v>2</v>
      </c>
      <c r="V29" s="2"/>
      <c r="W29" s="2"/>
      <c r="X29" s="2"/>
      <c r="Y29" s="2">
        <v>1</v>
      </c>
      <c r="Z29" s="2"/>
      <c r="AA29" s="12">
        <f t="shared" si="1"/>
        <v>8</v>
      </c>
      <c r="AB29" s="3">
        <f t="shared" si="2"/>
        <v>600</v>
      </c>
    </row>
    <row r="30" spans="1:28" ht="106.5" customHeight="1" x14ac:dyDescent="0.25">
      <c r="A30" s="2"/>
      <c r="B30" s="2" t="s">
        <v>115</v>
      </c>
      <c r="C30" s="2" t="s">
        <v>84</v>
      </c>
      <c r="D30" s="2" t="str">
        <f t="shared" si="0"/>
        <v>201.172782 60062</v>
      </c>
      <c r="E30" s="2" t="s">
        <v>116</v>
      </c>
      <c r="F30" s="2" t="s">
        <v>86</v>
      </c>
      <c r="G30" s="3">
        <v>96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>
        <v>8</v>
      </c>
      <c r="W30" s="2"/>
      <c r="X30" s="2"/>
      <c r="Y30" s="2"/>
      <c r="Z30" s="2"/>
      <c r="AA30" s="12">
        <f t="shared" si="1"/>
        <v>8</v>
      </c>
      <c r="AB30" s="3">
        <f t="shared" si="2"/>
        <v>768</v>
      </c>
    </row>
    <row r="31" spans="1:28" ht="106.5" customHeight="1" x14ac:dyDescent="0.25">
      <c r="A31" s="2"/>
      <c r="B31" s="2" t="s">
        <v>60</v>
      </c>
      <c r="C31" s="2" t="s">
        <v>117</v>
      </c>
      <c r="D31" s="2" t="str">
        <f t="shared" si="0"/>
        <v>201.158569 C6664</v>
      </c>
      <c r="E31" s="2" t="s">
        <v>62</v>
      </c>
      <c r="F31" s="2" t="s">
        <v>118</v>
      </c>
      <c r="G31" s="3">
        <v>83.5</v>
      </c>
      <c r="H31" s="2"/>
      <c r="I31" s="2"/>
      <c r="J31" s="2"/>
      <c r="K31" s="2"/>
      <c r="L31" s="2"/>
      <c r="M31" s="2"/>
      <c r="N31" s="2"/>
      <c r="O31" s="2">
        <v>1</v>
      </c>
      <c r="P31" s="2">
        <v>1</v>
      </c>
      <c r="Q31" s="2"/>
      <c r="R31" s="2"/>
      <c r="S31" s="2"/>
      <c r="T31" s="2"/>
      <c r="U31" s="2">
        <v>2</v>
      </c>
      <c r="V31" s="2">
        <v>2</v>
      </c>
      <c r="W31" s="2"/>
      <c r="X31" s="2"/>
      <c r="Y31" s="2">
        <v>2</v>
      </c>
      <c r="Z31" s="2"/>
      <c r="AA31" s="12">
        <f t="shared" si="1"/>
        <v>8</v>
      </c>
      <c r="AB31" s="3">
        <f t="shared" si="2"/>
        <v>668</v>
      </c>
    </row>
    <row r="32" spans="1:28" ht="106.5" customHeight="1" x14ac:dyDescent="0.25">
      <c r="A32" s="2"/>
      <c r="B32" s="2" t="s">
        <v>83</v>
      </c>
      <c r="C32" s="2" t="s">
        <v>119</v>
      </c>
      <c r="D32" s="2" t="str">
        <f t="shared" si="0"/>
        <v>201.178273 70167</v>
      </c>
      <c r="E32" s="2" t="s">
        <v>85</v>
      </c>
      <c r="F32" s="2" t="s">
        <v>120</v>
      </c>
      <c r="G32" s="3">
        <v>83.5</v>
      </c>
      <c r="H32" s="2"/>
      <c r="I32" s="2"/>
      <c r="J32" s="2"/>
      <c r="K32" s="2"/>
      <c r="L32" s="2"/>
      <c r="M32" s="2"/>
      <c r="N32" s="2"/>
      <c r="O32" s="2"/>
      <c r="P32" s="2"/>
      <c r="Q32" s="2">
        <v>1</v>
      </c>
      <c r="R32" s="2"/>
      <c r="S32" s="2"/>
      <c r="T32" s="2">
        <v>3</v>
      </c>
      <c r="U32" s="2">
        <v>1</v>
      </c>
      <c r="V32" s="2">
        <v>1</v>
      </c>
      <c r="W32" s="2">
        <v>1</v>
      </c>
      <c r="X32" s="2"/>
      <c r="Y32" s="2"/>
      <c r="Z32" s="2"/>
      <c r="AA32" s="12">
        <f t="shared" si="1"/>
        <v>7</v>
      </c>
      <c r="AB32" s="3">
        <f t="shared" si="2"/>
        <v>584.5</v>
      </c>
    </row>
    <row r="33" spans="1:28" ht="106.5" customHeight="1" x14ac:dyDescent="0.25">
      <c r="A33" s="2"/>
      <c r="B33" s="2" t="s">
        <v>121</v>
      </c>
      <c r="C33" s="2" t="s">
        <v>122</v>
      </c>
      <c r="D33" s="2" t="str">
        <f t="shared" si="0"/>
        <v>201.177158 C1041</v>
      </c>
      <c r="E33" s="2" t="s">
        <v>123</v>
      </c>
      <c r="F33" s="2" t="s">
        <v>124</v>
      </c>
      <c r="G33" s="3">
        <v>92</v>
      </c>
      <c r="H33" s="2">
        <v>5</v>
      </c>
      <c r="I33" s="2"/>
      <c r="J33" s="2"/>
      <c r="K33" s="2"/>
      <c r="L33" s="2"/>
      <c r="M33" s="2"/>
      <c r="N33" s="2">
        <v>2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12">
        <f t="shared" si="1"/>
        <v>7</v>
      </c>
      <c r="AB33" s="3">
        <f t="shared" si="2"/>
        <v>644</v>
      </c>
    </row>
    <row r="34" spans="1:28" ht="106.5" customHeight="1" x14ac:dyDescent="0.25">
      <c r="A34" s="2"/>
      <c r="B34" s="2" t="s">
        <v>125</v>
      </c>
      <c r="C34" s="2" t="s">
        <v>126</v>
      </c>
      <c r="D34" s="2" t="str">
        <f t="shared" si="0"/>
        <v>201.175509 60032</v>
      </c>
      <c r="E34" s="2" t="s">
        <v>127</v>
      </c>
      <c r="F34" s="2" t="s">
        <v>128</v>
      </c>
      <c r="G34" s="3">
        <v>84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>
        <v>7</v>
      </c>
      <c r="AA34" s="12">
        <f t="shared" si="1"/>
        <v>7</v>
      </c>
      <c r="AB34" s="3">
        <f t="shared" si="2"/>
        <v>588</v>
      </c>
    </row>
    <row r="35" spans="1:28" ht="106.5" customHeight="1" x14ac:dyDescent="0.25">
      <c r="A35" s="2"/>
      <c r="B35" s="2" t="s">
        <v>115</v>
      </c>
      <c r="C35" s="2" t="s">
        <v>129</v>
      </c>
      <c r="D35" s="2" t="str">
        <f t="shared" si="0"/>
        <v>201.172782 75119</v>
      </c>
      <c r="E35" s="2" t="s">
        <v>116</v>
      </c>
      <c r="F35" s="2" t="s">
        <v>130</v>
      </c>
      <c r="G35" s="3">
        <v>96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>
        <v>7</v>
      </c>
      <c r="Z35" s="2"/>
      <c r="AA35" s="12">
        <f t="shared" si="1"/>
        <v>7</v>
      </c>
      <c r="AB35" s="3">
        <f t="shared" si="2"/>
        <v>672</v>
      </c>
    </row>
    <row r="36" spans="1:28" ht="106.5" customHeight="1" x14ac:dyDescent="0.25">
      <c r="A36" s="2"/>
      <c r="B36" s="2" t="s">
        <v>131</v>
      </c>
      <c r="C36" s="2" t="s">
        <v>132</v>
      </c>
      <c r="D36" s="2" t="str">
        <f t="shared" si="0"/>
        <v>201.178601 C0673</v>
      </c>
      <c r="E36" s="2" t="s">
        <v>133</v>
      </c>
      <c r="F36" s="2" t="s">
        <v>134</v>
      </c>
      <c r="G36" s="3">
        <v>104.5</v>
      </c>
      <c r="H36" s="2"/>
      <c r="I36" s="2"/>
      <c r="J36" s="2"/>
      <c r="K36" s="2"/>
      <c r="L36" s="2">
        <v>1</v>
      </c>
      <c r="M36" s="2"/>
      <c r="N36" s="2"/>
      <c r="O36" s="2"/>
      <c r="P36" s="2"/>
      <c r="Q36" s="2">
        <v>1</v>
      </c>
      <c r="R36" s="2">
        <v>1</v>
      </c>
      <c r="S36" s="2"/>
      <c r="T36" s="2"/>
      <c r="U36" s="2"/>
      <c r="V36" s="2">
        <v>1</v>
      </c>
      <c r="W36" s="2">
        <v>1</v>
      </c>
      <c r="X36" s="2"/>
      <c r="Y36" s="2">
        <v>1</v>
      </c>
      <c r="Z36" s="2"/>
      <c r="AA36" s="12">
        <f t="shared" si="1"/>
        <v>6</v>
      </c>
      <c r="AB36" s="3">
        <f t="shared" si="2"/>
        <v>627</v>
      </c>
    </row>
    <row r="37" spans="1:28" ht="106.5" customHeight="1" x14ac:dyDescent="0.25">
      <c r="A37" s="2"/>
      <c r="B37" s="2" t="s">
        <v>135</v>
      </c>
      <c r="C37" s="2" t="s">
        <v>80</v>
      </c>
      <c r="D37" s="2" t="str">
        <f t="shared" si="0"/>
        <v>201.178589 20006</v>
      </c>
      <c r="E37" s="2" t="s">
        <v>136</v>
      </c>
      <c r="F37" s="2" t="s">
        <v>82</v>
      </c>
      <c r="G37" s="3">
        <v>87.5</v>
      </c>
      <c r="H37" s="2"/>
      <c r="I37" s="2"/>
      <c r="J37" s="2"/>
      <c r="K37" s="2"/>
      <c r="L37" s="2">
        <v>1</v>
      </c>
      <c r="M37" s="2">
        <v>1</v>
      </c>
      <c r="N37" s="2">
        <v>1</v>
      </c>
      <c r="O37" s="2">
        <v>1</v>
      </c>
      <c r="P37" s="2">
        <v>1</v>
      </c>
      <c r="Q37" s="2">
        <v>1</v>
      </c>
      <c r="R37" s="2"/>
      <c r="S37" s="2"/>
      <c r="T37" s="2"/>
      <c r="U37" s="2"/>
      <c r="V37" s="2"/>
      <c r="W37" s="2"/>
      <c r="X37" s="2"/>
      <c r="Y37" s="2"/>
      <c r="Z37" s="2"/>
      <c r="AA37" s="12">
        <f t="shared" si="1"/>
        <v>6</v>
      </c>
      <c r="AB37" s="3">
        <f t="shared" si="2"/>
        <v>525</v>
      </c>
    </row>
    <row r="38" spans="1:28" ht="106.5" customHeight="1" x14ac:dyDescent="0.25">
      <c r="A38" s="2"/>
      <c r="B38" s="2" t="s">
        <v>137</v>
      </c>
      <c r="C38" s="2" t="s">
        <v>138</v>
      </c>
      <c r="D38" s="2" t="str">
        <f t="shared" si="0"/>
        <v>201.178540 25008</v>
      </c>
      <c r="E38" s="2" t="s">
        <v>139</v>
      </c>
      <c r="F38" s="2" t="s">
        <v>140</v>
      </c>
      <c r="G38" s="3">
        <v>83.5</v>
      </c>
      <c r="H38" s="2"/>
      <c r="I38" s="2"/>
      <c r="J38" s="2"/>
      <c r="K38" s="2"/>
      <c r="L38" s="2"/>
      <c r="M38" s="2">
        <v>1</v>
      </c>
      <c r="N38" s="2">
        <v>1</v>
      </c>
      <c r="O38" s="2"/>
      <c r="P38" s="2"/>
      <c r="Q38" s="2">
        <v>1</v>
      </c>
      <c r="R38" s="2">
        <v>1</v>
      </c>
      <c r="S38" s="2">
        <v>2</v>
      </c>
      <c r="T38" s="2"/>
      <c r="U38" s="2"/>
      <c r="V38" s="2"/>
      <c r="W38" s="2"/>
      <c r="X38" s="2"/>
      <c r="Y38" s="2"/>
      <c r="Z38" s="2"/>
      <c r="AA38" s="12">
        <f t="shared" si="1"/>
        <v>6</v>
      </c>
      <c r="AB38" s="3">
        <f t="shared" si="2"/>
        <v>501</v>
      </c>
    </row>
    <row r="39" spans="1:28" ht="106.5" customHeight="1" x14ac:dyDescent="0.25">
      <c r="A39" s="2"/>
      <c r="B39" s="2" t="s">
        <v>141</v>
      </c>
      <c r="C39" s="2" t="s">
        <v>142</v>
      </c>
      <c r="D39" s="2" t="str">
        <f t="shared" si="0"/>
        <v>201.177825 20025</v>
      </c>
      <c r="E39" s="2" t="s">
        <v>143</v>
      </c>
      <c r="F39" s="2" t="s">
        <v>144</v>
      </c>
      <c r="G39" s="3">
        <v>71</v>
      </c>
      <c r="H39" s="2">
        <v>1</v>
      </c>
      <c r="I39" s="2">
        <v>1</v>
      </c>
      <c r="J39" s="2">
        <v>1</v>
      </c>
      <c r="K39" s="2">
        <v>1</v>
      </c>
      <c r="L39" s="2"/>
      <c r="M39" s="2"/>
      <c r="N39" s="2"/>
      <c r="O39" s="2">
        <v>2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12">
        <f t="shared" si="1"/>
        <v>6</v>
      </c>
      <c r="AB39" s="3">
        <f t="shared" si="2"/>
        <v>426</v>
      </c>
    </row>
    <row r="40" spans="1:28" ht="106.5" customHeight="1" x14ac:dyDescent="0.25">
      <c r="A40" s="2"/>
      <c r="B40" s="2" t="s">
        <v>145</v>
      </c>
      <c r="C40" s="2" t="s">
        <v>146</v>
      </c>
      <c r="D40" s="2" t="str">
        <f t="shared" si="0"/>
        <v>201.177822 75061</v>
      </c>
      <c r="E40" s="2" t="s">
        <v>147</v>
      </c>
      <c r="F40" s="2" t="s">
        <v>148</v>
      </c>
      <c r="G40" s="3">
        <v>92</v>
      </c>
      <c r="H40" s="2"/>
      <c r="I40" s="2"/>
      <c r="J40" s="2"/>
      <c r="K40" s="2"/>
      <c r="L40" s="2"/>
      <c r="M40" s="2">
        <v>1</v>
      </c>
      <c r="N40" s="2"/>
      <c r="O40" s="2"/>
      <c r="P40" s="2"/>
      <c r="Q40" s="2"/>
      <c r="R40" s="2"/>
      <c r="S40" s="2"/>
      <c r="T40" s="2">
        <v>1</v>
      </c>
      <c r="U40" s="2">
        <v>1</v>
      </c>
      <c r="V40" s="2">
        <v>1</v>
      </c>
      <c r="W40" s="2">
        <v>1</v>
      </c>
      <c r="X40" s="2"/>
      <c r="Y40" s="2">
        <v>1</v>
      </c>
      <c r="Z40" s="2"/>
      <c r="AA40" s="12">
        <f t="shared" si="1"/>
        <v>6</v>
      </c>
      <c r="AB40" s="3">
        <f t="shared" si="2"/>
        <v>552</v>
      </c>
    </row>
    <row r="41" spans="1:28" ht="106.5" customHeight="1" x14ac:dyDescent="0.25">
      <c r="A41" s="2"/>
      <c r="B41" s="2" t="s">
        <v>149</v>
      </c>
      <c r="C41" s="2" t="s">
        <v>150</v>
      </c>
      <c r="D41" s="2" t="str">
        <f t="shared" si="0"/>
        <v>201.177154 C9061</v>
      </c>
      <c r="E41" s="2" t="s">
        <v>151</v>
      </c>
      <c r="F41" s="2" t="s">
        <v>152</v>
      </c>
      <c r="G41" s="3">
        <v>96</v>
      </c>
      <c r="H41" s="2"/>
      <c r="I41" s="2"/>
      <c r="J41" s="2"/>
      <c r="K41" s="2"/>
      <c r="L41" s="2"/>
      <c r="M41" s="2"/>
      <c r="N41" s="2"/>
      <c r="O41" s="2"/>
      <c r="P41" s="2">
        <v>1</v>
      </c>
      <c r="Q41" s="2">
        <v>1</v>
      </c>
      <c r="R41" s="2">
        <v>1</v>
      </c>
      <c r="S41" s="2">
        <v>1</v>
      </c>
      <c r="T41" s="2">
        <v>1</v>
      </c>
      <c r="U41" s="2"/>
      <c r="V41" s="2"/>
      <c r="W41" s="2"/>
      <c r="X41" s="2">
        <v>1</v>
      </c>
      <c r="Y41" s="2"/>
      <c r="Z41" s="2"/>
      <c r="AA41" s="12">
        <f t="shared" si="1"/>
        <v>6</v>
      </c>
      <c r="AB41" s="3">
        <f t="shared" si="2"/>
        <v>576</v>
      </c>
    </row>
    <row r="42" spans="1:28" ht="106.5" customHeight="1" x14ac:dyDescent="0.25">
      <c r="A42" s="2"/>
      <c r="B42" s="2" t="s">
        <v>153</v>
      </c>
      <c r="C42" s="2" t="s">
        <v>154</v>
      </c>
      <c r="D42" s="2" t="str">
        <f t="shared" si="0"/>
        <v>201.176281 60075</v>
      </c>
      <c r="E42" s="2" t="s">
        <v>155</v>
      </c>
      <c r="F42" s="2" t="s">
        <v>156</v>
      </c>
      <c r="G42" s="3">
        <v>80</v>
      </c>
      <c r="H42" s="2"/>
      <c r="I42" s="2"/>
      <c r="J42" s="2"/>
      <c r="K42" s="2"/>
      <c r="L42" s="2"/>
      <c r="M42" s="2"/>
      <c r="N42" s="2"/>
      <c r="O42" s="2">
        <v>6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12">
        <f t="shared" si="1"/>
        <v>6</v>
      </c>
      <c r="AB42" s="3">
        <f t="shared" si="2"/>
        <v>480</v>
      </c>
    </row>
    <row r="43" spans="1:28" ht="106.5" customHeight="1" x14ac:dyDescent="0.25">
      <c r="A43" s="2"/>
      <c r="B43" s="2" t="s">
        <v>40</v>
      </c>
      <c r="C43" s="2" t="s">
        <v>157</v>
      </c>
      <c r="D43" s="2" t="str">
        <f t="shared" si="0"/>
        <v>201.174736 60026</v>
      </c>
      <c r="E43" s="2" t="s">
        <v>42</v>
      </c>
      <c r="F43" s="2" t="s">
        <v>158</v>
      </c>
      <c r="G43" s="3">
        <v>71</v>
      </c>
      <c r="H43" s="2"/>
      <c r="I43" s="2"/>
      <c r="J43" s="2"/>
      <c r="K43" s="2"/>
      <c r="L43" s="2">
        <v>1</v>
      </c>
      <c r="M43" s="2">
        <v>1</v>
      </c>
      <c r="N43" s="2">
        <v>1</v>
      </c>
      <c r="O43" s="2"/>
      <c r="P43" s="2"/>
      <c r="Q43" s="2"/>
      <c r="R43" s="2"/>
      <c r="S43" s="2"/>
      <c r="T43" s="2"/>
      <c r="U43" s="2"/>
      <c r="V43" s="2"/>
      <c r="W43" s="2">
        <v>2</v>
      </c>
      <c r="X43" s="2"/>
      <c r="Y43" s="2">
        <v>1</v>
      </c>
      <c r="Z43" s="2"/>
      <c r="AA43" s="12">
        <f t="shared" si="1"/>
        <v>6</v>
      </c>
      <c r="AB43" s="3">
        <f t="shared" si="2"/>
        <v>426</v>
      </c>
    </row>
    <row r="44" spans="1:28" ht="106.5" customHeight="1" x14ac:dyDescent="0.25">
      <c r="A44" s="2"/>
      <c r="B44" s="4">
        <v>201160445</v>
      </c>
      <c r="C44" s="2" t="s">
        <v>159</v>
      </c>
      <c r="D44" s="2" t="str">
        <f t="shared" si="0"/>
        <v>201160445 70204</v>
      </c>
      <c r="E44" s="2" t="s">
        <v>160</v>
      </c>
      <c r="F44" s="2" t="s">
        <v>161</v>
      </c>
      <c r="G44" s="5">
        <v>87.5</v>
      </c>
      <c r="H44" s="2">
        <v>1</v>
      </c>
      <c r="I44" s="2"/>
      <c r="J44" s="2">
        <v>4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2">
        <f t="shared" si="1"/>
        <v>5</v>
      </c>
      <c r="AB44" s="5">
        <f t="shared" si="2"/>
        <v>437.5</v>
      </c>
    </row>
    <row r="45" spans="1:28" ht="106.5" customHeight="1" x14ac:dyDescent="0.25">
      <c r="A45" s="2"/>
      <c r="B45" s="2" t="s">
        <v>162</v>
      </c>
      <c r="C45" s="2" t="s">
        <v>163</v>
      </c>
      <c r="D45" s="2" t="str">
        <f t="shared" si="0"/>
        <v>201.178534 25048</v>
      </c>
      <c r="E45" s="2" t="s">
        <v>164</v>
      </c>
      <c r="F45" s="2" t="s">
        <v>165</v>
      </c>
      <c r="G45" s="3">
        <v>87.5</v>
      </c>
      <c r="H45" s="2"/>
      <c r="I45" s="2"/>
      <c r="J45" s="2"/>
      <c r="K45" s="2"/>
      <c r="L45" s="2"/>
      <c r="M45" s="2"/>
      <c r="N45" s="2">
        <v>1</v>
      </c>
      <c r="O45" s="2"/>
      <c r="P45" s="2"/>
      <c r="Q45" s="2">
        <v>1</v>
      </c>
      <c r="R45" s="2">
        <v>1</v>
      </c>
      <c r="S45" s="2"/>
      <c r="T45" s="2"/>
      <c r="U45" s="2">
        <v>1</v>
      </c>
      <c r="V45" s="2">
        <v>1</v>
      </c>
      <c r="W45" s="2"/>
      <c r="X45" s="2"/>
      <c r="Y45" s="2"/>
      <c r="Z45" s="2"/>
      <c r="AA45" s="12">
        <f t="shared" si="1"/>
        <v>5</v>
      </c>
      <c r="AB45" s="3">
        <f t="shared" si="2"/>
        <v>437.5</v>
      </c>
    </row>
    <row r="46" spans="1:28" ht="106.5" customHeight="1" x14ac:dyDescent="0.25">
      <c r="A46" s="2"/>
      <c r="B46" s="2" t="s">
        <v>166</v>
      </c>
      <c r="C46" s="2" t="s">
        <v>167</v>
      </c>
      <c r="D46" s="2" t="str">
        <f t="shared" si="0"/>
        <v>201.178274 C6850</v>
      </c>
      <c r="E46" s="2" t="s">
        <v>168</v>
      </c>
      <c r="F46" s="2" t="s">
        <v>169</v>
      </c>
      <c r="G46" s="3">
        <v>92</v>
      </c>
      <c r="H46" s="2"/>
      <c r="I46" s="2">
        <v>1</v>
      </c>
      <c r="J46" s="2"/>
      <c r="K46" s="2">
        <v>1</v>
      </c>
      <c r="L46" s="2">
        <v>1</v>
      </c>
      <c r="M46" s="2"/>
      <c r="N46" s="2">
        <v>1</v>
      </c>
      <c r="O46" s="2"/>
      <c r="P46" s="2">
        <v>1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12">
        <f t="shared" si="1"/>
        <v>5</v>
      </c>
      <c r="AB46" s="3">
        <f t="shared" si="2"/>
        <v>460</v>
      </c>
    </row>
    <row r="47" spans="1:28" ht="106.5" customHeight="1" x14ac:dyDescent="0.25">
      <c r="A47" s="2"/>
      <c r="B47" s="2" t="s">
        <v>83</v>
      </c>
      <c r="C47" s="2" t="s">
        <v>170</v>
      </c>
      <c r="D47" s="2" t="str">
        <f t="shared" si="0"/>
        <v>201.178273 60031</v>
      </c>
      <c r="E47" s="2" t="s">
        <v>85</v>
      </c>
      <c r="F47" s="2" t="s">
        <v>171</v>
      </c>
      <c r="G47" s="3">
        <v>87.5</v>
      </c>
      <c r="H47" s="2"/>
      <c r="I47" s="2"/>
      <c r="J47" s="2"/>
      <c r="K47" s="2"/>
      <c r="L47" s="2"/>
      <c r="M47" s="2"/>
      <c r="N47" s="2"/>
      <c r="O47" s="2"/>
      <c r="P47" s="2"/>
      <c r="Q47" s="2">
        <v>1</v>
      </c>
      <c r="R47" s="2">
        <v>1</v>
      </c>
      <c r="S47" s="2"/>
      <c r="T47" s="2"/>
      <c r="U47" s="2">
        <v>2</v>
      </c>
      <c r="V47" s="2">
        <v>1</v>
      </c>
      <c r="W47" s="2"/>
      <c r="X47" s="2"/>
      <c r="Y47" s="2"/>
      <c r="Z47" s="2"/>
      <c r="AA47" s="12">
        <f t="shared" si="1"/>
        <v>5</v>
      </c>
      <c r="AB47" s="3">
        <f t="shared" si="2"/>
        <v>437.5</v>
      </c>
    </row>
    <row r="48" spans="1:28" ht="106.5" customHeight="1" x14ac:dyDescent="0.25">
      <c r="A48" s="2"/>
      <c r="B48" s="2" t="s">
        <v>172</v>
      </c>
      <c r="C48" s="2" t="s">
        <v>173</v>
      </c>
      <c r="D48" s="2" t="str">
        <f t="shared" si="0"/>
        <v>201.177990 C8186</v>
      </c>
      <c r="E48" s="2" t="s">
        <v>174</v>
      </c>
      <c r="F48" s="2" t="s">
        <v>175</v>
      </c>
      <c r="G48" s="3">
        <v>100</v>
      </c>
      <c r="H48" s="2"/>
      <c r="I48" s="2"/>
      <c r="J48" s="2"/>
      <c r="K48" s="2"/>
      <c r="L48" s="2"/>
      <c r="M48" s="2"/>
      <c r="N48" s="2"/>
      <c r="O48" s="2">
        <v>1</v>
      </c>
      <c r="P48" s="2">
        <v>1</v>
      </c>
      <c r="Q48" s="2"/>
      <c r="R48" s="2"/>
      <c r="S48" s="2"/>
      <c r="T48" s="2"/>
      <c r="U48" s="2">
        <v>1</v>
      </c>
      <c r="V48" s="2"/>
      <c r="W48" s="2"/>
      <c r="X48" s="2"/>
      <c r="Y48" s="2">
        <v>1</v>
      </c>
      <c r="Z48" s="2">
        <v>1</v>
      </c>
      <c r="AA48" s="12">
        <f t="shared" si="1"/>
        <v>5</v>
      </c>
      <c r="AB48" s="3">
        <f t="shared" si="2"/>
        <v>500</v>
      </c>
    </row>
    <row r="49" spans="1:28" ht="106.5" customHeight="1" x14ac:dyDescent="0.25">
      <c r="A49" s="2"/>
      <c r="B49" s="2" t="s">
        <v>176</v>
      </c>
      <c r="C49" s="2" t="s">
        <v>177</v>
      </c>
      <c r="D49" s="2" t="str">
        <f t="shared" si="0"/>
        <v>201.177824 25096</v>
      </c>
      <c r="E49" s="2" t="s">
        <v>178</v>
      </c>
      <c r="F49" s="2" t="s">
        <v>179</v>
      </c>
      <c r="G49" s="3">
        <v>100</v>
      </c>
      <c r="H49" s="2"/>
      <c r="I49" s="2"/>
      <c r="J49" s="2"/>
      <c r="K49" s="2"/>
      <c r="L49" s="2"/>
      <c r="M49" s="2"/>
      <c r="N49" s="2">
        <v>2</v>
      </c>
      <c r="O49" s="2">
        <v>1</v>
      </c>
      <c r="P49" s="2"/>
      <c r="Q49" s="2"/>
      <c r="R49" s="2"/>
      <c r="S49" s="2"/>
      <c r="T49" s="2">
        <v>1</v>
      </c>
      <c r="U49" s="2"/>
      <c r="V49" s="2"/>
      <c r="W49" s="2">
        <v>1</v>
      </c>
      <c r="X49" s="2"/>
      <c r="Y49" s="2"/>
      <c r="Z49" s="2"/>
      <c r="AA49" s="12">
        <f t="shared" si="1"/>
        <v>5</v>
      </c>
      <c r="AB49" s="3">
        <f t="shared" si="2"/>
        <v>500</v>
      </c>
    </row>
    <row r="50" spans="1:28" ht="106.5" customHeight="1" x14ac:dyDescent="0.25">
      <c r="A50" s="2"/>
      <c r="B50" s="2" t="s">
        <v>125</v>
      </c>
      <c r="C50" s="2" t="s">
        <v>180</v>
      </c>
      <c r="D50" s="2" t="str">
        <f t="shared" si="0"/>
        <v>201.175509 20009</v>
      </c>
      <c r="E50" s="2" t="s">
        <v>127</v>
      </c>
      <c r="F50" s="2" t="s">
        <v>181</v>
      </c>
      <c r="G50" s="3">
        <v>84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>
        <v>5</v>
      </c>
      <c r="AA50" s="12">
        <f t="shared" si="1"/>
        <v>5</v>
      </c>
      <c r="AB50" s="3">
        <f t="shared" si="2"/>
        <v>420</v>
      </c>
    </row>
    <row r="51" spans="1:28" ht="106.5" customHeight="1" x14ac:dyDescent="0.25">
      <c r="A51" s="2"/>
      <c r="B51" s="2" t="s">
        <v>40</v>
      </c>
      <c r="C51" s="2" t="s">
        <v>182</v>
      </c>
      <c r="D51" s="2" t="str">
        <f t="shared" si="0"/>
        <v>201.174736 75045</v>
      </c>
      <c r="E51" s="2" t="s">
        <v>42</v>
      </c>
      <c r="F51" s="2" t="s">
        <v>183</v>
      </c>
      <c r="G51" s="3">
        <v>71</v>
      </c>
      <c r="H51" s="2">
        <v>4</v>
      </c>
      <c r="I51" s="2">
        <v>1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12">
        <f t="shared" si="1"/>
        <v>5</v>
      </c>
      <c r="AB51" s="3">
        <f t="shared" si="2"/>
        <v>355</v>
      </c>
    </row>
    <row r="52" spans="1:28" ht="106.5" customHeight="1" x14ac:dyDescent="0.25">
      <c r="A52" s="2"/>
      <c r="B52" s="2" t="s">
        <v>40</v>
      </c>
      <c r="C52" s="2" t="s">
        <v>184</v>
      </c>
      <c r="D52" s="2" t="str">
        <f t="shared" si="0"/>
        <v>201.174736 70136</v>
      </c>
      <c r="E52" s="2" t="s">
        <v>42</v>
      </c>
      <c r="F52" s="2" t="s">
        <v>185</v>
      </c>
      <c r="G52" s="3">
        <v>75</v>
      </c>
      <c r="H52" s="2"/>
      <c r="I52" s="2"/>
      <c r="J52" s="2"/>
      <c r="K52" s="2"/>
      <c r="L52" s="2">
        <v>1</v>
      </c>
      <c r="M52" s="2"/>
      <c r="N52" s="2">
        <v>1</v>
      </c>
      <c r="O52" s="2"/>
      <c r="P52" s="2"/>
      <c r="Q52" s="2"/>
      <c r="R52" s="2"/>
      <c r="S52" s="2"/>
      <c r="T52" s="2">
        <v>1</v>
      </c>
      <c r="U52" s="2">
        <v>1</v>
      </c>
      <c r="V52" s="2">
        <v>1</v>
      </c>
      <c r="W52" s="2"/>
      <c r="X52" s="2"/>
      <c r="Y52" s="2"/>
      <c r="Z52" s="2"/>
      <c r="AA52" s="12">
        <f t="shared" si="1"/>
        <v>5</v>
      </c>
      <c r="AB52" s="3">
        <f t="shared" si="2"/>
        <v>375</v>
      </c>
    </row>
    <row r="53" spans="1:28" ht="106.5" customHeight="1" x14ac:dyDescent="0.25">
      <c r="A53" s="2"/>
      <c r="B53" s="2" t="s">
        <v>60</v>
      </c>
      <c r="C53" s="2" t="s">
        <v>186</v>
      </c>
      <c r="D53" s="2" t="str">
        <f t="shared" si="0"/>
        <v>201.158569 C9885</v>
      </c>
      <c r="E53" s="2" t="s">
        <v>62</v>
      </c>
      <c r="F53" s="2" t="s">
        <v>187</v>
      </c>
      <c r="G53" s="3">
        <v>83.5</v>
      </c>
      <c r="H53" s="2">
        <v>1</v>
      </c>
      <c r="I53" s="2">
        <v>1</v>
      </c>
      <c r="J53" s="2"/>
      <c r="K53" s="2"/>
      <c r="L53" s="2"/>
      <c r="M53" s="2"/>
      <c r="N53" s="2">
        <v>1</v>
      </c>
      <c r="O53" s="2"/>
      <c r="P53" s="2">
        <v>1</v>
      </c>
      <c r="Q53" s="2"/>
      <c r="R53" s="2"/>
      <c r="S53" s="2">
        <v>1</v>
      </c>
      <c r="T53" s="2"/>
      <c r="U53" s="2"/>
      <c r="V53" s="2"/>
      <c r="W53" s="2"/>
      <c r="X53" s="2"/>
      <c r="Y53" s="2"/>
      <c r="Z53" s="2"/>
      <c r="AA53" s="12">
        <f t="shared" si="1"/>
        <v>5</v>
      </c>
      <c r="AB53" s="3">
        <f t="shared" si="2"/>
        <v>417.5</v>
      </c>
    </row>
    <row r="54" spans="1:28" ht="106.5" customHeight="1" x14ac:dyDescent="0.25">
      <c r="A54" s="2"/>
      <c r="B54" s="2" t="s">
        <v>60</v>
      </c>
      <c r="C54" s="2" t="s">
        <v>188</v>
      </c>
      <c r="D54" s="2" t="str">
        <f t="shared" si="0"/>
        <v>201.158569 C9593</v>
      </c>
      <c r="E54" s="2" t="s">
        <v>62</v>
      </c>
      <c r="F54" s="2" t="s">
        <v>189</v>
      </c>
      <c r="G54" s="3">
        <v>79.5</v>
      </c>
      <c r="H54" s="2"/>
      <c r="I54" s="2"/>
      <c r="J54" s="2"/>
      <c r="K54" s="2"/>
      <c r="L54" s="2"/>
      <c r="M54" s="2"/>
      <c r="N54" s="2"/>
      <c r="O54" s="2"/>
      <c r="P54" s="2"/>
      <c r="Q54" s="2">
        <v>4</v>
      </c>
      <c r="R54" s="2">
        <v>1</v>
      </c>
      <c r="S54" s="2"/>
      <c r="T54" s="2"/>
      <c r="U54" s="2"/>
      <c r="V54" s="2"/>
      <c r="W54" s="2"/>
      <c r="X54" s="2"/>
      <c r="Y54" s="2"/>
      <c r="Z54" s="2"/>
      <c r="AA54" s="12">
        <f t="shared" si="1"/>
        <v>5</v>
      </c>
      <c r="AB54" s="3">
        <f t="shared" si="2"/>
        <v>397.5</v>
      </c>
    </row>
    <row r="55" spans="1:28" ht="106.5" customHeight="1" x14ac:dyDescent="0.25">
      <c r="A55" s="2"/>
      <c r="B55" s="4">
        <v>201174735</v>
      </c>
      <c r="C55" s="2" t="s">
        <v>190</v>
      </c>
      <c r="D55" s="2" t="str">
        <f t="shared" si="0"/>
        <v>201174735 60082</v>
      </c>
      <c r="E55" s="2" t="s">
        <v>160</v>
      </c>
      <c r="F55" s="2" t="s">
        <v>191</v>
      </c>
      <c r="G55" s="5">
        <v>87.5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>
        <v>4</v>
      </c>
      <c r="AA55" s="12">
        <f t="shared" si="1"/>
        <v>4</v>
      </c>
      <c r="AB55" s="5">
        <f t="shared" si="2"/>
        <v>350</v>
      </c>
    </row>
    <row r="56" spans="1:28" ht="106.5" customHeight="1" x14ac:dyDescent="0.25">
      <c r="A56" s="2"/>
      <c r="B56" s="2" t="s">
        <v>172</v>
      </c>
      <c r="C56" s="2" t="s">
        <v>192</v>
      </c>
      <c r="D56" s="2" t="str">
        <f t="shared" si="0"/>
        <v>201.177990 75039</v>
      </c>
      <c r="E56" s="2" t="s">
        <v>174</v>
      </c>
      <c r="F56" s="2" t="s">
        <v>193</v>
      </c>
      <c r="G56" s="3">
        <v>96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>
        <v>1</v>
      </c>
      <c r="T56" s="2"/>
      <c r="U56" s="2">
        <v>1</v>
      </c>
      <c r="V56" s="2"/>
      <c r="W56" s="2">
        <v>2</v>
      </c>
      <c r="X56" s="2"/>
      <c r="Y56" s="2"/>
      <c r="Z56" s="2"/>
      <c r="AA56" s="12">
        <f t="shared" si="1"/>
        <v>4</v>
      </c>
      <c r="AB56" s="3">
        <f t="shared" si="2"/>
        <v>384</v>
      </c>
    </row>
    <row r="57" spans="1:28" ht="106.5" customHeight="1" x14ac:dyDescent="0.25">
      <c r="A57" s="2"/>
      <c r="B57" s="2" t="s">
        <v>36</v>
      </c>
      <c r="C57" s="2" t="s">
        <v>194</v>
      </c>
      <c r="D57" s="2" t="str">
        <f t="shared" si="0"/>
        <v>201.176282 C7114</v>
      </c>
      <c r="E57" s="2" t="s">
        <v>38</v>
      </c>
      <c r="F57" s="2" t="s">
        <v>195</v>
      </c>
      <c r="G57" s="3">
        <v>79.5</v>
      </c>
      <c r="H57" s="2"/>
      <c r="I57" s="2"/>
      <c r="J57" s="2"/>
      <c r="K57" s="2"/>
      <c r="L57" s="2"/>
      <c r="M57" s="2"/>
      <c r="N57" s="2"/>
      <c r="O57" s="2"/>
      <c r="P57" s="2">
        <v>1</v>
      </c>
      <c r="Q57" s="2"/>
      <c r="R57" s="2"/>
      <c r="S57" s="2"/>
      <c r="T57" s="2">
        <v>1</v>
      </c>
      <c r="U57" s="2"/>
      <c r="V57" s="2"/>
      <c r="W57" s="2"/>
      <c r="X57" s="2">
        <v>2</v>
      </c>
      <c r="Y57" s="2"/>
      <c r="Z57" s="2"/>
      <c r="AA57" s="12">
        <f t="shared" si="1"/>
        <v>4</v>
      </c>
      <c r="AB57" s="3">
        <f t="shared" si="2"/>
        <v>318</v>
      </c>
    </row>
    <row r="58" spans="1:28" ht="106.5" customHeight="1" x14ac:dyDescent="0.25">
      <c r="A58" s="2"/>
      <c r="B58" s="2" t="s">
        <v>40</v>
      </c>
      <c r="C58" s="2" t="s">
        <v>196</v>
      </c>
      <c r="D58" s="2" t="str">
        <f t="shared" si="0"/>
        <v>201.174736 70399</v>
      </c>
      <c r="E58" s="2" t="s">
        <v>42</v>
      </c>
      <c r="F58" s="2" t="s">
        <v>197</v>
      </c>
      <c r="G58" s="3">
        <v>71</v>
      </c>
      <c r="H58" s="2"/>
      <c r="I58" s="2"/>
      <c r="J58" s="2"/>
      <c r="K58" s="2"/>
      <c r="L58" s="2"/>
      <c r="M58" s="2"/>
      <c r="N58" s="2"/>
      <c r="O58" s="2"/>
      <c r="P58" s="2">
        <v>1</v>
      </c>
      <c r="Q58" s="2">
        <v>1</v>
      </c>
      <c r="R58" s="2"/>
      <c r="S58" s="2"/>
      <c r="T58" s="2">
        <v>1</v>
      </c>
      <c r="U58" s="2"/>
      <c r="V58" s="2"/>
      <c r="W58" s="2"/>
      <c r="X58" s="2"/>
      <c r="Y58" s="2"/>
      <c r="Z58" s="2">
        <v>1</v>
      </c>
      <c r="AA58" s="12">
        <f t="shared" si="1"/>
        <v>4</v>
      </c>
      <c r="AB58" s="3">
        <f t="shared" si="2"/>
        <v>284</v>
      </c>
    </row>
    <row r="59" spans="1:28" ht="106.5" customHeight="1" x14ac:dyDescent="0.25">
      <c r="A59" s="2"/>
      <c r="B59" s="2" t="s">
        <v>40</v>
      </c>
      <c r="C59" s="2" t="s">
        <v>198</v>
      </c>
      <c r="D59" s="2" t="str">
        <f t="shared" si="0"/>
        <v>201.174736 45006</v>
      </c>
      <c r="E59" s="2" t="s">
        <v>42</v>
      </c>
      <c r="F59" s="2" t="s">
        <v>199</v>
      </c>
      <c r="G59" s="3">
        <v>71</v>
      </c>
      <c r="H59" s="2"/>
      <c r="I59" s="2"/>
      <c r="J59" s="2"/>
      <c r="K59" s="2"/>
      <c r="L59" s="2"/>
      <c r="M59" s="2"/>
      <c r="N59" s="2"/>
      <c r="O59" s="2">
        <v>2</v>
      </c>
      <c r="P59" s="2"/>
      <c r="Q59" s="2"/>
      <c r="R59" s="2"/>
      <c r="S59" s="2"/>
      <c r="T59" s="2"/>
      <c r="U59" s="2">
        <v>2</v>
      </c>
      <c r="V59" s="2"/>
      <c r="W59" s="2"/>
      <c r="X59" s="2"/>
      <c r="Y59" s="2"/>
      <c r="Z59" s="2"/>
      <c r="AA59" s="12">
        <f t="shared" si="1"/>
        <v>4</v>
      </c>
      <c r="AB59" s="3">
        <f t="shared" si="2"/>
        <v>284</v>
      </c>
    </row>
    <row r="60" spans="1:28" ht="106.5" customHeight="1" x14ac:dyDescent="0.25">
      <c r="A60" s="2"/>
      <c r="B60" s="2" t="s">
        <v>60</v>
      </c>
      <c r="C60" s="2" t="s">
        <v>200</v>
      </c>
      <c r="D60" s="2" t="str">
        <f t="shared" si="0"/>
        <v>201.158569 C9594</v>
      </c>
      <c r="E60" s="2" t="s">
        <v>62</v>
      </c>
      <c r="F60" s="2" t="s">
        <v>201</v>
      </c>
      <c r="G60" s="3">
        <v>79.5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>
        <v>1</v>
      </c>
      <c r="U60" s="2"/>
      <c r="V60" s="2"/>
      <c r="W60" s="2">
        <v>3</v>
      </c>
      <c r="X60" s="2"/>
      <c r="Y60" s="2"/>
      <c r="Z60" s="2"/>
      <c r="AA60" s="12">
        <f t="shared" si="1"/>
        <v>4</v>
      </c>
      <c r="AB60" s="3">
        <f t="shared" si="2"/>
        <v>318</v>
      </c>
    </row>
    <row r="61" spans="1:28" ht="106.5" customHeight="1" x14ac:dyDescent="0.25">
      <c r="A61" s="2"/>
      <c r="B61" s="2" t="s">
        <v>202</v>
      </c>
      <c r="C61" s="2" t="s">
        <v>203</v>
      </c>
      <c r="D61" s="2" t="str">
        <f t="shared" si="0"/>
        <v>201.179043 50015</v>
      </c>
      <c r="E61" s="2" t="s">
        <v>204</v>
      </c>
      <c r="F61" s="2" t="s">
        <v>205</v>
      </c>
      <c r="G61" s="3">
        <v>79.5</v>
      </c>
      <c r="H61" s="2"/>
      <c r="I61" s="2"/>
      <c r="J61" s="2"/>
      <c r="K61" s="2"/>
      <c r="L61" s="2"/>
      <c r="M61" s="2"/>
      <c r="N61" s="2"/>
      <c r="O61" s="2">
        <v>1</v>
      </c>
      <c r="P61" s="2"/>
      <c r="Q61" s="2"/>
      <c r="R61" s="2"/>
      <c r="S61" s="2"/>
      <c r="T61" s="2"/>
      <c r="U61" s="2">
        <v>2</v>
      </c>
      <c r="V61" s="2"/>
      <c r="W61" s="2"/>
      <c r="X61" s="2"/>
      <c r="Y61" s="2"/>
      <c r="Z61" s="2"/>
      <c r="AA61" s="12">
        <f t="shared" si="1"/>
        <v>3</v>
      </c>
      <c r="AB61" s="3">
        <f t="shared" si="2"/>
        <v>238.5</v>
      </c>
    </row>
    <row r="62" spans="1:28" ht="106.5" customHeight="1" x14ac:dyDescent="0.25">
      <c r="A62" s="2"/>
      <c r="B62" s="2" t="s">
        <v>206</v>
      </c>
      <c r="C62" s="2" t="s">
        <v>207</v>
      </c>
      <c r="D62" s="2" t="str">
        <f t="shared" si="0"/>
        <v>201.179021 25010</v>
      </c>
      <c r="E62" s="2" t="s">
        <v>208</v>
      </c>
      <c r="F62" s="2" t="s">
        <v>209</v>
      </c>
      <c r="G62" s="3">
        <v>92</v>
      </c>
      <c r="H62" s="2"/>
      <c r="I62" s="2"/>
      <c r="J62" s="2"/>
      <c r="K62" s="2"/>
      <c r="L62" s="2">
        <v>1</v>
      </c>
      <c r="M62" s="2">
        <v>1</v>
      </c>
      <c r="N62" s="2"/>
      <c r="O62" s="2"/>
      <c r="P62" s="2"/>
      <c r="Q62" s="2"/>
      <c r="R62" s="2">
        <v>1</v>
      </c>
      <c r="S62" s="2"/>
      <c r="T62" s="2"/>
      <c r="U62" s="2"/>
      <c r="V62" s="2"/>
      <c r="W62" s="2"/>
      <c r="X62" s="2"/>
      <c r="Y62" s="2"/>
      <c r="Z62" s="2"/>
      <c r="AA62" s="12">
        <f t="shared" si="1"/>
        <v>3</v>
      </c>
      <c r="AB62" s="3">
        <f t="shared" si="2"/>
        <v>276</v>
      </c>
    </row>
    <row r="63" spans="1:28" ht="106.5" customHeight="1" x14ac:dyDescent="0.25">
      <c r="A63" s="2"/>
      <c r="B63" s="2" t="s">
        <v>210</v>
      </c>
      <c r="C63" s="2" t="s">
        <v>211</v>
      </c>
      <c r="D63" s="2" t="str">
        <f t="shared" si="0"/>
        <v>201.178280 35014</v>
      </c>
      <c r="E63" s="2" t="s">
        <v>212</v>
      </c>
      <c r="F63" s="2" t="s">
        <v>213</v>
      </c>
      <c r="G63" s="3">
        <v>96</v>
      </c>
      <c r="H63" s="2"/>
      <c r="I63" s="2"/>
      <c r="J63" s="2"/>
      <c r="K63" s="2"/>
      <c r="L63" s="2">
        <v>1</v>
      </c>
      <c r="M63" s="2">
        <v>1</v>
      </c>
      <c r="N63" s="2"/>
      <c r="O63" s="2"/>
      <c r="P63" s="2"/>
      <c r="Q63" s="2">
        <v>1</v>
      </c>
      <c r="R63" s="2"/>
      <c r="S63" s="2"/>
      <c r="T63" s="2"/>
      <c r="U63" s="2"/>
      <c r="V63" s="2"/>
      <c r="W63" s="2"/>
      <c r="X63" s="2"/>
      <c r="Y63" s="2"/>
      <c r="Z63" s="2"/>
      <c r="AA63" s="12">
        <f t="shared" si="1"/>
        <v>3</v>
      </c>
      <c r="AB63" s="3">
        <f t="shared" si="2"/>
        <v>288</v>
      </c>
    </row>
    <row r="64" spans="1:28" ht="106.5" customHeight="1" x14ac:dyDescent="0.25">
      <c r="A64" s="2"/>
      <c r="B64" s="2" t="s">
        <v>214</v>
      </c>
      <c r="C64" s="2" t="s">
        <v>215</v>
      </c>
      <c r="D64" s="2" t="str">
        <f t="shared" si="0"/>
        <v>201.177996 65071</v>
      </c>
      <c r="E64" s="2" t="s">
        <v>216</v>
      </c>
      <c r="F64" s="2" t="s">
        <v>217</v>
      </c>
      <c r="G64" s="3">
        <v>92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>
        <v>1</v>
      </c>
      <c r="T64" s="2">
        <v>1</v>
      </c>
      <c r="U64" s="2"/>
      <c r="V64" s="2"/>
      <c r="W64" s="2">
        <v>1</v>
      </c>
      <c r="X64" s="2"/>
      <c r="Y64" s="2"/>
      <c r="Z64" s="2"/>
      <c r="AA64" s="12">
        <f t="shared" si="1"/>
        <v>3</v>
      </c>
      <c r="AB64" s="3">
        <f t="shared" si="2"/>
        <v>276</v>
      </c>
    </row>
    <row r="65" spans="1:28" ht="106.5" customHeight="1" x14ac:dyDescent="0.25">
      <c r="A65" s="2"/>
      <c r="B65" s="2" t="s">
        <v>172</v>
      </c>
      <c r="C65" s="2" t="s">
        <v>218</v>
      </c>
      <c r="D65" s="2" t="str">
        <f t="shared" si="0"/>
        <v>201.177990 C9304</v>
      </c>
      <c r="E65" s="2" t="s">
        <v>174</v>
      </c>
      <c r="F65" s="2" t="s">
        <v>219</v>
      </c>
      <c r="G65" s="3">
        <v>100</v>
      </c>
      <c r="H65" s="2"/>
      <c r="I65" s="2"/>
      <c r="J65" s="2"/>
      <c r="K65" s="2"/>
      <c r="L65" s="2"/>
      <c r="M65" s="2"/>
      <c r="N65" s="2"/>
      <c r="O65" s="2"/>
      <c r="P65" s="2">
        <v>1</v>
      </c>
      <c r="Q65" s="2"/>
      <c r="R65" s="2"/>
      <c r="S65" s="2"/>
      <c r="T65" s="2">
        <v>1</v>
      </c>
      <c r="U65" s="2"/>
      <c r="V65" s="2"/>
      <c r="W65" s="2"/>
      <c r="X65" s="2"/>
      <c r="Y65" s="2">
        <v>1</v>
      </c>
      <c r="Z65" s="2"/>
      <c r="AA65" s="12">
        <f t="shared" si="1"/>
        <v>3</v>
      </c>
      <c r="AB65" s="3">
        <f t="shared" si="2"/>
        <v>300</v>
      </c>
    </row>
    <row r="66" spans="1:28" ht="106.5" customHeight="1" x14ac:dyDescent="0.25">
      <c r="A66" s="2"/>
      <c r="B66" s="2" t="s">
        <v>172</v>
      </c>
      <c r="C66" s="2" t="s">
        <v>220</v>
      </c>
      <c r="D66" s="2" t="str">
        <f t="shared" si="0"/>
        <v>201.177990 25059</v>
      </c>
      <c r="E66" s="2" t="s">
        <v>174</v>
      </c>
      <c r="F66" s="2" t="s">
        <v>221</v>
      </c>
      <c r="G66" s="3">
        <v>96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>
        <v>2</v>
      </c>
      <c r="T66" s="2"/>
      <c r="U66" s="2"/>
      <c r="V66" s="2">
        <v>1</v>
      </c>
      <c r="W66" s="2"/>
      <c r="X66" s="2"/>
      <c r="Y66" s="2"/>
      <c r="Z66" s="2"/>
      <c r="AA66" s="12">
        <f t="shared" si="1"/>
        <v>3</v>
      </c>
      <c r="AB66" s="3">
        <f t="shared" si="2"/>
        <v>288</v>
      </c>
    </row>
    <row r="67" spans="1:28" ht="106.5" customHeight="1" x14ac:dyDescent="0.25">
      <c r="A67" s="2"/>
      <c r="B67" s="2" t="s">
        <v>222</v>
      </c>
      <c r="C67" s="2" t="s">
        <v>223</v>
      </c>
      <c r="D67" s="2" t="str">
        <f t="shared" si="0"/>
        <v>201.177897 50165</v>
      </c>
      <c r="E67" s="2" t="s">
        <v>224</v>
      </c>
      <c r="F67" s="2" t="s">
        <v>225</v>
      </c>
      <c r="G67" s="3">
        <v>79.5</v>
      </c>
      <c r="H67" s="2"/>
      <c r="I67" s="2"/>
      <c r="J67" s="2">
        <v>2</v>
      </c>
      <c r="K67" s="2"/>
      <c r="L67" s="2"/>
      <c r="M67" s="2">
        <v>1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12">
        <f t="shared" si="1"/>
        <v>3</v>
      </c>
      <c r="AB67" s="3">
        <f t="shared" si="2"/>
        <v>238.5</v>
      </c>
    </row>
    <row r="68" spans="1:28" ht="106.5" customHeight="1" x14ac:dyDescent="0.25">
      <c r="A68" s="2"/>
      <c r="B68" s="2" t="s">
        <v>101</v>
      </c>
      <c r="C68" s="2" t="s">
        <v>146</v>
      </c>
      <c r="D68" s="2" t="str">
        <f t="shared" ref="D68:D120" si="3">CONCATENATE(B68," ",C68)</f>
        <v>201.177821 75061</v>
      </c>
      <c r="E68" s="2" t="s">
        <v>103</v>
      </c>
      <c r="F68" s="2" t="s">
        <v>148</v>
      </c>
      <c r="G68" s="3">
        <v>100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>
        <v>1</v>
      </c>
      <c r="S68" s="2"/>
      <c r="T68" s="2"/>
      <c r="U68" s="2">
        <v>1</v>
      </c>
      <c r="V68" s="2"/>
      <c r="W68" s="2">
        <v>1</v>
      </c>
      <c r="X68" s="2"/>
      <c r="Y68" s="2"/>
      <c r="Z68" s="2"/>
      <c r="AA68" s="12">
        <f t="shared" ref="AA68:AA120" si="4">SUM(H68:Z68)</f>
        <v>3</v>
      </c>
      <c r="AB68" s="3">
        <f t="shared" si="2"/>
        <v>300</v>
      </c>
    </row>
    <row r="69" spans="1:28" ht="106.5" customHeight="1" x14ac:dyDescent="0.25">
      <c r="A69" s="2"/>
      <c r="B69" s="2" t="s">
        <v>87</v>
      </c>
      <c r="C69" s="2" t="s">
        <v>126</v>
      </c>
      <c r="D69" s="2" t="str">
        <f t="shared" si="3"/>
        <v>201.175150 60032</v>
      </c>
      <c r="E69" s="2" t="s">
        <v>89</v>
      </c>
      <c r="F69" s="2" t="s">
        <v>128</v>
      </c>
      <c r="G69" s="3">
        <v>75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>
        <v>3</v>
      </c>
      <c r="U69" s="2"/>
      <c r="V69" s="2"/>
      <c r="W69" s="2"/>
      <c r="X69" s="2"/>
      <c r="Y69" s="2"/>
      <c r="Z69" s="2"/>
      <c r="AA69" s="12">
        <f t="shared" si="4"/>
        <v>3</v>
      </c>
      <c r="AB69" s="3">
        <f t="shared" ref="AB69:AB120" si="5">+AA69*G69</f>
        <v>225</v>
      </c>
    </row>
    <row r="70" spans="1:28" ht="106.5" customHeight="1" x14ac:dyDescent="0.25">
      <c r="A70" s="2"/>
      <c r="B70" s="2" t="s">
        <v>87</v>
      </c>
      <c r="C70" s="2" t="s">
        <v>226</v>
      </c>
      <c r="D70" s="2" t="str">
        <f t="shared" si="3"/>
        <v>201.175150 30005</v>
      </c>
      <c r="E70" s="2" t="s">
        <v>89</v>
      </c>
      <c r="F70" s="2" t="s">
        <v>227</v>
      </c>
      <c r="G70" s="3">
        <v>71</v>
      </c>
      <c r="H70" s="2"/>
      <c r="I70" s="2"/>
      <c r="J70" s="2"/>
      <c r="K70" s="2"/>
      <c r="L70" s="2"/>
      <c r="M70" s="2">
        <v>1</v>
      </c>
      <c r="N70" s="2">
        <v>1</v>
      </c>
      <c r="O70" s="2"/>
      <c r="P70" s="2"/>
      <c r="Q70" s="2"/>
      <c r="R70" s="2">
        <v>1</v>
      </c>
      <c r="S70" s="2"/>
      <c r="T70" s="2"/>
      <c r="U70" s="2"/>
      <c r="V70" s="2"/>
      <c r="W70" s="2"/>
      <c r="X70" s="2"/>
      <c r="Y70" s="2"/>
      <c r="Z70" s="2"/>
      <c r="AA70" s="12">
        <f t="shared" si="4"/>
        <v>3</v>
      </c>
      <c r="AB70" s="3">
        <f t="shared" si="5"/>
        <v>213</v>
      </c>
    </row>
    <row r="71" spans="1:28" ht="106.5" customHeight="1" x14ac:dyDescent="0.25">
      <c r="A71" s="2"/>
      <c r="B71" s="2" t="s">
        <v>87</v>
      </c>
      <c r="C71" s="2" t="s">
        <v>228</v>
      </c>
      <c r="D71" s="2" t="str">
        <f t="shared" si="3"/>
        <v>201.175150 25140</v>
      </c>
      <c r="E71" s="2" t="s">
        <v>89</v>
      </c>
      <c r="F71" s="2" t="s">
        <v>229</v>
      </c>
      <c r="G71" s="3">
        <v>71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>
        <v>1</v>
      </c>
      <c r="S71" s="2">
        <v>2</v>
      </c>
      <c r="T71" s="2"/>
      <c r="U71" s="2"/>
      <c r="V71" s="2"/>
      <c r="W71" s="2"/>
      <c r="X71" s="2"/>
      <c r="Y71" s="2"/>
      <c r="Z71" s="2"/>
      <c r="AA71" s="12">
        <f t="shared" si="4"/>
        <v>3</v>
      </c>
      <c r="AB71" s="3">
        <f t="shared" si="5"/>
        <v>213</v>
      </c>
    </row>
    <row r="72" spans="1:28" ht="106.5" customHeight="1" x14ac:dyDescent="0.25">
      <c r="A72" s="2"/>
      <c r="B72" s="2" t="s">
        <v>40</v>
      </c>
      <c r="C72" s="2" t="s">
        <v>230</v>
      </c>
      <c r="D72" s="2" t="str">
        <f t="shared" si="3"/>
        <v>201.174736 80004</v>
      </c>
      <c r="E72" s="2" t="s">
        <v>42</v>
      </c>
      <c r="F72" s="2" t="s">
        <v>231</v>
      </c>
      <c r="G72" s="3">
        <v>75</v>
      </c>
      <c r="H72" s="2"/>
      <c r="I72" s="2"/>
      <c r="J72" s="2"/>
      <c r="K72" s="2"/>
      <c r="L72" s="2"/>
      <c r="M72" s="2"/>
      <c r="N72" s="2"/>
      <c r="O72" s="2">
        <v>1</v>
      </c>
      <c r="P72" s="2"/>
      <c r="Q72" s="2"/>
      <c r="R72" s="2">
        <v>1</v>
      </c>
      <c r="S72" s="2"/>
      <c r="T72" s="2"/>
      <c r="U72" s="2"/>
      <c r="V72" s="2"/>
      <c r="W72" s="2"/>
      <c r="X72" s="2">
        <v>1</v>
      </c>
      <c r="Y72" s="2"/>
      <c r="Z72" s="2"/>
      <c r="AA72" s="12">
        <f t="shared" si="4"/>
        <v>3</v>
      </c>
      <c r="AB72" s="3">
        <f t="shared" si="5"/>
        <v>225</v>
      </c>
    </row>
    <row r="73" spans="1:28" ht="106.5" customHeight="1" x14ac:dyDescent="0.25">
      <c r="A73" s="2"/>
      <c r="B73" s="2" t="s">
        <v>232</v>
      </c>
      <c r="C73" s="2" t="s">
        <v>49</v>
      </c>
      <c r="D73" s="2" t="str">
        <f t="shared" si="3"/>
        <v>201.173892 60065</v>
      </c>
      <c r="E73" s="2" t="s">
        <v>233</v>
      </c>
      <c r="F73" s="2" t="s">
        <v>51</v>
      </c>
      <c r="G73" s="3">
        <v>79.5</v>
      </c>
      <c r="H73" s="2"/>
      <c r="I73" s="2"/>
      <c r="J73" s="2"/>
      <c r="K73" s="2"/>
      <c r="L73" s="2"/>
      <c r="M73" s="2"/>
      <c r="N73" s="2">
        <v>3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12">
        <f t="shared" si="4"/>
        <v>3</v>
      </c>
      <c r="AB73" s="3">
        <f t="shared" si="5"/>
        <v>238.5</v>
      </c>
    </row>
    <row r="74" spans="1:28" ht="106.5" customHeight="1" x14ac:dyDescent="0.25">
      <c r="A74" s="2"/>
      <c r="B74" s="2" t="s">
        <v>234</v>
      </c>
      <c r="C74" s="2" t="s">
        <v>80</v>
      </c>
      <c r="D74" s="2" t="str">
        <f t="shared" si="3"/>
        <v>201.172779 20006</v>
      </c>
      <c r="E74" s="2" t="s">
        <v>235</v>
      </c>
      <c r="F74" s="2" t="s">
        <v>82</v>
      </c>
      <c r="G74" s="3">
        <v>79.5</v>
      </c>
      <c r="H74" s="2"/>
      <c r="I74" s="2"/>
      <c r="J74" s="2"/>
      <c r="K74" s="2"/>
      <c r="L74" s="2"/>
      <c r="M74" s="2"/>
      <c r="N74" s="2"/>
      <c r="O74" s="2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12">
        <f t="shared" si="4"/>
        <v>3</v>
      </c>
      <c r="AB74" s="3">
        <f t="shared" si="5"/>
        <v>238.5</v>
      </c>
    </row>
    <row r="75" spans="1:28" ht="106.5" customHeight="1" x14ac:dyDescent="0.25">
      <c r="A75" s="2"/>
      <c r="B75" s="2" t="s">
        <v>60</v>
      </c>
      <c r="C75" s="2" t="s">
        <v>180</v>
      </c>
      <c r="D75" s="2" t="str">
        <f t="shared" si="3"/>
        <v>201.158569 20009</v>
      </c>
      <c r="E75" s="2" t="s">
        <v>62</v>
      </c>
      <c r="F75" s="2" t="s">
        <v>181</v>
      </c>
      <c r="G75" s="3">
        <v>80</v>
      </c>
      <c r="H75" s="2"/>
      <c r="I75" s="2">
        <v>3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12">
        <f t="shared" si="4"/>
        <v>3</v>
      </c>
      <c r="AB75" s="3">
        <f t="shared" si="5"/>
        <v>240</v>
      </c>
    </row>
    <row r="76" spans="1:28" ht="106.5" customHeight="1" x14ac:dyDescent="0.25">
      <c r="A76" s="2"/>
      <c r="B76" s="2" t="s">
        <v>236</v>
      </c>
      <c r="C76" s="2" t="s">
        <v>237</v>
      </c>
      <c r="D76" s="2" t="str">
        <f t="shared" si="3"/>
        <v>201.178754 50022</v>
      </c>
      <c r="E76" s="2" t="s">
        <v>238</v>
      </c>
      <c r="F76" s="2" t="s">
        <v>239</v>
      </c>
      <c r="G76" s="3">
        <v>87.5</v>
      </c>
      <c r="H76" s="2">
        <v>1</v>
      </c>
      <c r="I76" s="2"/>
      <c r="J76" s="2"/>
      <c r="K76" s="2"/>
      <c r="L76" s="2"/>
      <c r="M76" s="2"/>
      <c r="N76" s="2"/>
      <c r="O76" s="2"/>
      <c r="P76" s="2"/>
      <c r="Q76" s="2">
        <v>1</v>
      </c>
      <c r="R76" s="2"/>
      <c r="S76" s="2"/>
      <c r="T76" s="2"/>
      <c r="U76" s="2"/>
      <c r="V76" s="2"/>
      <c r="W76" s="2"/>
      <c r="X76" s="2"/>
      <c r="Y76" s="2"/>
      <c r="Z76" s="2"/>
      <c r="AA76" s="12">
        <f t="shared" si="4"/>
        <v>2</v>
      </c>
      <c r="AB76" s="3">
        <f t="shared" si="5"/>
        <v>175</v>
      </c>
    </row>
    <row r="77" spans="1:28" ht="106.5" customHeight="1" x14ac:dyDescent="0.25">
      <c r="A77" s="2"/>
      <c r="B77" s="2" t="s">
        <v>131</v>
      </c>
      <c r="C77" s="2" t="s">
        <v>240</v>
      </c>
      <c r="D77" s="2" t="str">
        <f t="shared" si="3"/>
        <v>201.178601 C1938</v>
      </c>
      <c r="E77" s="2" t="s">
        <v>133</v>
      </c>
      <c r="F77" s="2" t="s">
        <v>241</v>
      </c>
      <c r="G77" s="3">
        <v>104.5</v>
      </c>
      <c r="H77" s="2"/>
      <c r="I77" s="2"/>
      <c r="J77" s="2"/>
      <c r="K77" s="2"/>
      <c r="L77" s="2"/>
      <c r="M77" s="2"/>
      <c r="N77" s="2"/>
      <c r="O77" s="2">
        <v>1</v>
      </c>
      <c r="P77" s="2"/>
      <c r="Q77" s="2"/>
      <c r="R77" s="2"/>
      <c r="S77" s="2"/>
      <c r="T77" s="2">
        <v>1</v>
      </c>
      <c r="U77" s="2"/>
      <c r="V77" s="2"/>
      <c r="W77" s="2"/>
      <c r="X77" s="2"/>
      <c r="Y77" s="2"/>
      <c r="Z77" s="2"/>
      <c r="AA77" s="12">
        <f t="shared" si="4"/>
        <v>2</v>
      </c>
      <c r="AB77" s="3">
        <f t="shared" si="5"/>
        <v>209</v>
      </c>
    </row>
    <row r="78" spans="1:28" ht="106.5" customHeight="1" x14ac:dyDescent="0.25">
      <c r="A78" s="2"/>
      <c r="B78" s="2" t="s">
        <v>242</v>
      </c>
      <c r="C78" s="2" t="s">
        <v>243</v>
      </c>
      <c r="D78" s="2" t="str">
        <f t="shared" si="3"/>
        <v>201.178541 C7213</v>
      </c>
      <c r="E78" s="2" t="s">
        <v>244</v>
      </c>
      <c r="F78" s="2" t="s">
        <v>245</v>
      </c>
      <c r="G78" s="3">
        <v>83.5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>
        <v>1</v>
      </c>
      <c r="V78" s="2"/>
      <c r="W78" s="2"/>
      <c r="X78" s="2"/>
      <c r="Y78" s="2"/>
      <c r="Z78" s="2">
        <v>1</v>
      </c>
      <c r="AA78" s="12">
        <f t="shared" si="4"/>
        <v>2</v>
      </c>
      <c r="AB78" s="3">
        <f t="shared" si="5"/>
        <v>167</v>
      </c>
    </row>
    <row r="79" spans="1:28" ht="106.5" customHeight="1" x14ac:dyDescent="0.25">
      <c r="A79" s="2"/>
      <c r="B79" s="2" t="s">
        <v>93</v>
      </c>
      <c r="C79" s="2" t="s">
        <v>246</v>
      </c>
      <c r="D79" s="2" t="str">
        <f t="shared" si="3"/>
        <v>201.178283 50075</v>
      </c>
      <c r="E79" s="2" t="s">
        <v>95</v>
      </c>
      <c r="F79" s="2" t="s">
        <v>247</v>
      </c>
      <c r="G79" s="3">
        <v>79.5</v>
      </c>
      <c r="H79" s="2"/>
      <c r="I79" s="2"/>
      <c r="J79" s="2"/>
      <c r="K79" s="2"/>
      <c r="L79" s="2"/>
      <c r="M79" s="2"/>
      <c r="N79" s="2"/>
      <c r="O79" s="2">
        <v>1</v>
      </c>
      <c r="P79" s="2"/>
      <c r="Q79" s="2"/>
      <c r="R79" s="2"/>
      <c r="S79" s="2"/>
      <c r="T79" s="2">
        <v>1</v>
      </c>
      <c r="U79" s="2"/>
      <c r="V79" s="2"/>
      <c r="W79" s="2"/>
      <c r="X79" s="2"/>
      <c r="Y79" s="2"/>
      <c r="Z79" s="2"/>
      <c r="AA79" s="12">
        <f t="shared" si="4"/>
        <v>2</v>
      </c>
      <c r="AB79" s="3">
        <f t="shared" si="5"/>
        <v>159</v>
      </c>
    </row>
    <row r="80" spans="1:28" ht="106.5" customHeight="1" x14ac:dyDescent="0.25">
      <c r="A80" s="2"/>
      <c r="B80" s="2" t="s">
        <v>248</v>
      </c>
      <c r="C80" s="2" t="s">
        <v>249</v>
      </c>
      <c r="D80" s="2" t="str">
        <f t="shared" si="3"/>
        <v>201.177995 80013</v>
      </c>
      <c r="E80" s="2" t="s">
        <v>250</v>
      </c>
      <c r="F80" s="2" t="s">
        <v>251</v>
      </c>
      <c r="G80" s="3">
        <v>80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>
        <v>2</v>
      </c>
      <c r="W80" s="2"/>
      <c r="X80" s="2"/>
      <c r="Y80" s="2"/>
      <c r="Z80" s="2"/>
      <c r="AA80" s="12">
        <f t="shared" si="4"/>
        <v>2</v>
      </c>
      <c r="AB80" s="3">
        <f t="shared" si="5"/>
        <v>160</v>
      </c>
    </row>
    <row r="81" spans="1:28" ht="106.5" customHeight="1" x14ac:dyDescent="0.25">
      <c r="A81" s="2"/>
      <c r="B81" s="2" t="s">
        <v>172</v>
      </c>
      <c r="C81" s="2" t="s">
        <v>252</v>
      </c>
      <c r="D81" s="2" t="str">
        <f t="shared" si="3"/>
        <v>201.177990 75067</v>
      </c>
      <c r="E81" s="2" t="s">
        <v>174</v>
      </c>
      <c r="F81" s="2" t="s">
        <v>253</v>
      </c>
      <c r="G81" s="3">
        <v>96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1</v>
      </c>
      <c r="U81" s="2"/>
      <c r="V81" s="2"/>
      <c r="W81" s="2"/>
      <c r="X81" s="2"/>
      <c r="Y81" s="2">
        <v>1</v>
      </c>
      <c r="Z81" s="2"/>
      <c r="AA81" s="12">
        <f t="shared" si="4"/>
        <v>2</v>
      </c>
      <c r="AB81" s="3">
        <f t="shared" si="5"/>
        <v>192</v>
      </c>
    </row>
    <row r="82" spans="1:28" ht="106.5" customHeight="1" x14ac:dyDescent="0.25">
      <c r="A82" s="2"/>
      <c r="B82" s="2" t="s">
        <v>254</v>
      </c>
      <c r="C82" s="2" t="s">
        <v>53</v>
      </c>
      <c r="D82" s="2" t="str">
        <f t="shared" si="3"/>
        <v>201.177826 C0351</v>
      </c>
      <c r="E82" s="2" t="s">
        <v>255</v>
      </c>
      <c r="F82" s="2" t="s">
        <v>55</v>
      </c>
      <c r="G82" s="3">
        <v>84</v>
      </c>
      <c r="H82" s="2"/>
      <c r="I82" s="2">
        <v>1</v>
      </c>
      <c r="J82" s="2"/>
      <c r="K82" s="2"/>
      <c r="L82" s="2">
        <v>1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12">
        <f t="shared" si="4"/>
        <v>2</v>
      </c>
      <c r="AB82" s="3">
        <f t="shared" si="5"/>
        <v>168</v>
      </c>
    </row>
    <row r="83" spans="1:28" ht="106.5" customHeight="1" x14ac:dyDescent="0.25">
      <c r="A83" s="2"/>
      <c r="B83" s="2" t="s">
        <v>149</v>
      </c>
      <c r="C83" s="2" t="s">
        <v>256</v>
      </c>
      <c r="D83" s="2" t="str">
        <f t="shared" si="3"/>
        <v>201.177154 C9301</v>
      </c>
      <c r="E83" s="2" t="s">
        <v>151</v>
      </c>
      <c r="F83" s="2" t="s">
        <v>257</v>
      </c>
      <c r="G83" s="3">
        <v>96</v>
      </c>
      <c r="H83" s="2"/>
      <c r="I83" s="2"/>
      <c r="J83" s="2"/>
      <c r="K83" s="2"/>
      <c r="L83" s="2"/>
      <c r="M83" s="2"/>
      <c r="N83" s="2"/>
      <c r="O83" s="2">
        <v>1</v>
      </c>
      <c r="P83" s="2"/>
      <c r="Q83" s="2"/>
      <c r="R83" s="2"/>
      <c r="S83" s="2"/>
      <c r="T83" s="2"/>
      <c r="U83" s="2">
        <v>1</v>
      </c>
      <c r="V83" s="2"/>
      <c r="W83" s="2"/>
      <c r="X83" s="2"/>
      <c r="Y83" s="2"/>
      <c r="Z83" s="2"/>
      <c r="AA83" s="12">
        <f t="shared" si="4"/>
        <v>2</v>
      </c>
      <c r="AB83" s="3">
        <f t="shared" si="5"/>
        <v>192</v>
      </c>
    </row>
    <row r="84" spans="1:28" ht="106.5" customHeight="1" x14ac:dyDescent="0.25">
      <c r="A84" s="2"/>
      <c r="B84" s="2" t="s">
        <v>258</v>
      </c>
      <c r="C84" s="2" t="s">
        <v>259</v>
      </c>
      <c r="D84" s="2" t="str">
        <f t="shared" si="3"/>
        <v>201.176277 C6103</v>
      </c>
      <c r="E84" s="2" t="s">
        <v>260</v>
      </c>
      <c r="F84" s="2" t="s">
        <v>261</v>
      </c>
      <c r="G84" s="3">
        <v>79.5</v>
      </c>
      <c r="H84" s="2"/>
      <c r="I84" s="2"/>
      <c r="J84" s="2"/>
      <c r="K84" s="2"/>
      <c r="L84" s="2"/>
      <c r="M84" s="2"/>
      <c r="N84" s="2">
        <v>1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>
        <v>1</v>
      </c>
      <c r="Z84" s="2"/>
      <c r="AA84" s="12">
        <f t="shared" si="4"/>
        <v>2</v>
      </c>
      <c r="AB84" s="3">
        <f t="shared" si="5"/>
        <v>159</v>
      </c>
    </row>
    <row r="85" spans="1:28" ht="106.5" customHeight="1" x14ac:dyDescent="0.25">
      <c r="A85" s="2"/>
      <c r="B85" s="2" t="s">
        <v>40</v>
      </c>
      <c r="C85" s="2" t="s">
        <v>262</v>
      </c>
      <c r="D85" s="2" t="str">
        <f t="shared" si="3"/>
        <v>201.174736 75033</v>
      </c>
      <c r="E85" s="2" t="s">
        <v>42</v>
      </c>
      <c r="F85" s="2" t="s">
        <v>263</v>
      </c>
      <c r="G85" s="3">
        <v>71</v>
      </c>
      <c r="H85" s="2"/>
      <c r="I85" s="2"/>
      <c r="J85" s="2"/>
      <c r="K85" s="2"/>
      <c r="L85" s="2"/>
      <c r="M85" s="2"/>
      <c r="N85" s="2">
        <v>1</v>
      </c>
      <c r="O85" s="2"/>
      <c r="P85" s="2"/>
      <c r="Q85" s="2"/>
      <c r="R85" s="2">
        <v>1</v>
      </c>
      <c r="S85" s="2"/>
      <c r="T85" s="2"/>
      <c r="U85" s="2"/>
      <c r="V85" s="2"/>
      <c r="W85" s="2"/>
      <c r="X85" s="2"/>
      <c r="Y85" s="2"/>
      <c r="Z85" s="2"/>
      <c r="AA85" s="12">
        <f t="shared" si="4"/>
        <v>2</v>
      </c>
      <c r="AB85" s="3">
        <f t="shared" si="5"/>
        <v>142</v>
      </c>
    </row>
    <row r="86" spans="1:28" ht="106.5" customHeight="1" x14ac:dyDescent="0.25">
      <c r="A86" s="2"/>
      <c r="B86" s="2" t="s">
        <v>264</v>
      </c>
      <c r="C86" s="2" t="s">
        <v>265</v>
      </c>
      <c r="D86" s="2" t="str">
        <f t="shared" si="3"/>
        <v>201.174735 75023</v>
      </c>
      <c r="E86" s="2" t="s">
        <v>266</v>
      </c>
      <c r="F86" s="2" t="s">
        <v>267</v>
      </c>
      <c r="G86" s="3">
        <v>71</v>
      </c>
      <c r="H86" s="2"/>
      <c r="I86" s="2"/>
      <c r="J86" s="2"/>
      <c r="K86" s="2"/>
      <c r="L86" s="2"/>
      <c r="M86" s="2"/>
      <c r="N86" s="2"/>
      <c r="O86" s="2">
        <v>1</v>
      </c>
      <c r="P86" s="2"/>
      <c r="Q86" s="2"/>
      <c r="R86" s="2"/>
      <c r="S86" s="2"/>
      <c r="T86" s="2"/>
      <c r="U86" s="2"/>
      <c r="V86" s="2"/>
      <c r="W86" s="2"/>
      <c r="X86" s="2"/>
      <c r="Y86" s="2">
        <v>1</v>
      </c>
      <c r="Z86" s="2"/>
      <c r="AA86" s="12">
        <f t="shared" si="4"/>
        <v>2</v>
      </c>
      <c r="AB86" s="3">
        <f t="shared" si="5"/>
        <v>142</v>
      </c>
    </row>
    <row r="87" spans="1:28" ht="106.5" customHeight="1" x14ac:dyDescent="0.25">
      <c r="A87" s="2"/>
      <c r="B87" s="2" t="s">
        <v>60</v>
      </c>
      <c r="C87" s="2" t="s">
        <v>268</v>
      </c>
      <c r="D87" s="2" t="str">
        <f t="shared" si="3"/>
        <v>201.158569 C9592</v>
      </c>
      <c r="E87" s="2" t="s">
        <v>62</v>
      </c>
      <c r="F87" s="2" t="s">
        <v>269</v>
      </c>
      <c r="G87" s="3">
        <v>79.5</v>
      </c>
      <c r="H87" s="2"/>
      <c r="I87" s="2"/>
      <c r="J87" s="2"/>
      <c r="K87" s="2"/>
      <c r="L87" s="2"/>
      <c r="M87" s="2">
        <v>1</v>
      </c>
      <c r="N87" s="2">
        <v>1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12">
        <f t="shared" si="4"/>
        <v>2</v>
      </c>
      <c r="AB87" s="3">
        <f t="shared" si="5"/>
        <v>159</v>
      </c>
    </row>
    <row r="88" spans="1:28" ht="106.5" customHeight="1" x14ac:dyDescent="0.25">
      <c r="A88" s="2"/>
      <c r="B88" s="2" t="s">
        <v>60</v>
      </c>
      <c r="C88" s="2" t="s">
        <v>270</v>
      </c>
      <c r="D88" s="2" t="str">
        <f t="shared" si="3"/>
        <v>201.158569 C2341</v>
      </c>
      <c r="E88" s="2" t="s">
        <v>62</v>
      </c>
      <c r="F88" s="2" t="s">
        <v>271</v>
      </c>
      <c r="G88" s="3">
        <v>80</v>
      </c>
      <c r="H88" s="2"/>
      <c r="I88" s="2">
        <v>2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12">
        <f t="shared" si="4"/>
        <v>2</v>
      </c>
      <c r="AB88" s="3">
        <f t="shared" si="5"/>
        <v>160</v>
      </c>
    </row>
    <row r="89" spans="1:28" ht="106.5" customHeight="1" x14ac:dyDescent="0.25">
      <c r="A89" s="2"/>
      <c r="B89" s="2" t="s">
        <v>272</v>
      </c>
      <c r="C89" s="2"/>
      <c r="D89" s="2" t="str">
        <f t="shared" si="3"/>
        <v xml:space="preserve">no pack </v>
      </c>
      <c r="E89" s="2" t="s">
        <v>273</v>
      </c>
      <c r="F89" s="2" t="s">
        <v>274</v>
      </c>
      <c r="G89" s="5">
        <v>83.5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1</v>
      </c>
      <c r="U89" s="2"/>
      <c r="V89" s="2"/>
      <c r="W89" s="2"/>
      <c r="X89" s="2"/>
      <c r="Y89" s="2"/>
      <c r="Z89" s="2"/>
      <c r="AA89" s="12">
        <f t="shared" si="4"/>
        <v>1</v>
      </c>
      <c r="AB89" s="5">
        <f t="shared" si="5"/>
        <v>83.5</v>
      </c>
    </row>
    <row r="90" spans="1:28" ht="106.5" customHeight="1" x14ac:dyDescent="0.25">
      <c r="A90" s="2"/>
      <c r="B90" s="4">
        <v>501159886</v>
      </c>
      <c r="C90" s="2" t="s">
        <v>275</v>
      </c>
      <c r="D90" s="2" t="str">
        <f t="shared" si="3"/>
        <v>501159886 c5603</v>
      </c>
      <c r="E90" s="2" t="s">
        <v>160</v>
      </c>
      <c r="F90" s="2" t="s">
        <v>276</v>
      </c>
      <c r="G90" s="5">
        <v>87.5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>
        <v>1</v>
      </c>
      <c r="V90" s="2"/>
      <c r="W90" s="2"/>
      <c r="X90" s="2"/>
      <c r="Y90" s="2"/>
      <c r="Z90" s="2"/>
      <c r="AA90" s="12">
        <f t="shared" si="4"/>
        <v>1</v>
      </c>
      <c r="AB90" s="5">
        <f t="shared" si="5"/>
        <v>87.5</v>
      </c>
    </row>
    <row r="91" spans="1:28" ht="106.5" customHeight="1" x14ac:dyDescent="0.25">
      <c r="A91" s="2"/>
      <c r="B91" s="4">
        <v>201176623</v>
      </c>
      <c r="C91" s="2">
        <v>75041</v>
      </c>
      <c r="D91" s="2" t="str">
        <f t="shared" si="3"/>
        <v>201176623 75041</v>
      </c>
      <c r="E91" s="2" t="s">
        <v>277</v>
      </c>
      <c r="F91" s="2"/>
      <c r="G91" s="5"/>
      <c r="H91" s="2"/>
      <c r="I91" s="2"/>
      <c r="J91" s="2"/>
      <c r="K91" s="2"/>
      <c r="L91" s="2"/>
      <c r="M91" s="2"/>
      <c r="N91" s="2"/>
      <c r="O91" s="2"/>
      <c r="P91" s="2"/>
      <c r="Q91" s="2"/>
      <c r="R91" s="2">
        <v>1</v>
      </c>
      <c r="S91" s="2"/>
      <c r="T91" s="2"/>
      <c r="U91" s="2"/>
      <c r="V91" s="2"/>
      <c r="W91" s="2"/>
      <c r="X91" s="2"/>
      <c r="Y91" s="2"/>
      <c r="Z91" s="2"/>
      <c r="AA91" s="12">
        <f t="shared" si="4"/>
        <v>1</v>
      </c>
      <c r="AB91" s="5">
        <f t="shared" si="5"/>
        <v>0</v>
      </c>
    </row>
    <row r="92" spans="1:28" ht="106.5" customHeight="1" x14ac:dyDescent="0.25">
      <c r="A92" s="2"/>
      <c r="B92" s="4">
        <v>201172782</v>
      </c>
      <c r="C92" s="2" t="s">
        <v>278</v>
      </c>
      <c r="D92" s="2" t="str">
        <f t="shared" si="3"/>
        <v>201172782 C7636</v>
      </c>
      <c r="E92" s="2" t="s">
        <v>160</v>
      </c>
      <c r="F92" s="2" t="s">
        <v>279</v>
      </c>
      <c r="G92" s="5">
        <v>87.5</v>
      </c>
      <c r="H92" s="2"/>
      <c r="I92" s="2"/>
      <c r="J92" s="2"/>
      <c r="K92" s="2"/>
      <c r="L92" s="2"/>
      <c r="M92" s="2"/>
      <c r="N92" s="2"/>
      <c r="O92" s="2">
        <v>1</v>
      </c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12">
        <f t="shared" si="4"/>
        <v>1</v>
      </c>
      <c r="AB92" s="5">
        <f t="shared" si="5"/>
        <v>87.5</v>
      </c>
    </row>
    <row r="93" spans="1:28" ht="106.5" customHeight="1" x14ac:dyDescent="0.25">
      <c r="A93" s="2"/>
      <c r="B93" s="2" t="s">
        <v>280</v>
      </c>
      <c r="C93" s="2" t="s">
        <v>281</v>
      </c>
      <c r="D93" s="2" t="str">
        <f t="shared" si="3"/>
        <v>201.179025 C1144</v>
      </c>
      <c r="E93" s="2" t="s">
        <v>282</v>
      </c>
      <c r="F93" s="2" t="s">
        <v>283</v>
      </c>
      <c r="G93" s="3">
        <v>83.5</v>
      </c>
      <c r="H93" s="2"/>
      <c r="I93" s="2"/>
      <c r="J93" s="2"/>
      <c r="K93" s="2"/>
      <c r="L93" s="2"/>
      <c r="M93" s="2"/>
      <c r="N93" s="2">
        <v>1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12">
        <f t="shared" si="4"/>
        <v>1</v>
      </c>
      <c r="AB93" s="3">
        <f t="shared" si="5"/>
        <v>83.5</v>
      </c>
    </row>
    <row r="94" spans="1:28" ht="106.5" customHeight="1" x14ac:dyDescent="0.25">
      <c r="A94" s="2"/>
      <c r="B94" s="2" t="s">
        <v>284</v>
      </c>
      <c r="C94" s="2" t="s">
        <v>243</v>
      </c>
      <c r="D94" s="2" t="str">
        <f t="shared" si="3"/>
        <v>201.178542 C7213</v>
      </c>
      <c r="E94" s="2" t="s">
        <v>285</v>
      </c>
      <c r="F94" s="2" t="s">
        <v>245</v>
      </c>
      <c r="G94" s="3">
        <v>83.5</v>
      </c>
      <c r="H94" s="2"/>
      <c r="I94" s="2"/>
      <c r="J94" s="2"/>
      <c r="K94" s="2"/>
      <c r="L94" s="2"/>
      <c r="M94" s="2"/>
      <c r="N94" s="2"/>
      <c r="O94" s="2">
        <v>1</v>
      </c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12">
        <f t="shared" si="4"/>
        <v>1</v>
      </c>
      <c r="AB94" s="3">
        <f t="shared" si="5"/>
        <v>83.5</v>
      </c>
    </row>
    <row r="95" spans="1:28" ht="106.5" customHeight="1" x14ac:dyDescent="0.25">
      <c r="A95" s="2"/>
      <c r="B95" s="2" t="s">
        <v>242</v>
      </c>
      <c r="C95" s="2" t="s">
        <v>286</v>
      </c>
      <c r="D95" s="2" t="str">
        <f t="shared" si="3"/>
        <v>201.178541 C9158</v>
      </c>
      <c r="E95" s="2" t="s">
        <v>244</v>
      </c>
      <c r="F95" s="2" t="s">
        <v>287</v>
      </c>
      <c r="G95" s="3">
        <v>83.5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>
        <v>1</v>
      </c>
      <c r="W95" s="2"/>
      <c r="X95" s="2"/>
      <c r="Y95" s="2"/>
      <c r="Z95" s="2"/>
      <c r="AA95" s="12">
        <f t="shared" si="4"/>
        <v>1</v>
      </c>
      <c r="AB95" s="3">
        <f t="shared" si="5"/>
        <v>83.5</v>
      </c>
    </row>
    <row r="96" spans="1:28" ht="106.5" customHeight="1" x14ac:dyDescent="0.25">
      <c r="A96" s="2"/>
      <c r="B96" s="2" t="s">
        <v>93</v>
      </c>
      <c r="C96" s="2"/>
      <c r="D96" s="2" t="str">
        <f t="shared" si="3"/>
        <v xml:space="preserve">201.178283 </v>
      </c>
      <c r="E96" s="2" t="s">
        <v>212</v>
      </c>
      <c r="F96" s="2" t="s">
        <v>213</v>
      </c>
      <c r="G96" s="3">
        <v>96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1</v>
      </c>
      <c r="U96" s="2"/>
      <c r="V96" s="2"/>
      <c r="W96" s="2"/>
      <c r="X96" s="2"/>
      <c r="Y96" s="2"/>
      <c r="Z96" s="2"/>
      <c r="AA96" s="12">
        <f t="shared" si="4"/>
        <v>1</v>
      </c>
      <c r="AB96" s="3">
        <f t="shared" si="5"/>
        <v>96</v>
      </c>
    </row>
    <row r="97" spans="1:28" ht="106.5" customHeight="1" x14ac:dyDescent="0.25">
      <c r="A97" s="2"/>
      <c r="B97" s="2" t="s">
        <v>214</v>
      </c>
      <c r="C97" s="2" t="s">
        <v>288</v>
      </c>
      <c r="D97" s="2" t="str">
        <f t="shared" si="3"/>
        <v>201.177996 25036</v>
      </c>
      <c r="E97" s="2" t="s">
        <v>216</v>
      </c>
      <c r="F97" s="2" t="s">
        <v>289</v>
      </c>
      <c r="G97" s="3">
        <v>87.5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1</v>
      </c>
      <c r="U97" s="2"/>
      <c r="V97" s="2"/>
      <c r="W97" s="2"/>
      <c r="X97" s="2"/>
      <c r="Y97" s="2"/>
      <c r="Z97" s="2"/>
      <c r="AA97" s="12">
        <f t="shared" si="4"/>
        <v>1</v>
      </c>
      <c r="AB97" s="3">
        <f t="shared" si="5"/>
        <v>87.5</v>
      </c>
    </row>
    <row r="98" spans="1:28" ht="106.5" customHeight="1" x14ac:dyDescent="0.25">
      <c r="A98" s="2"/>
      <c r="B98" s="2" t="s">
        <v>290</v>
      </c>
      <c r="C98" s="2" t="s">
        <v>291</v>
      </c>
      <c r="D98" s="2" t="str">
        <f t="shared" si="3"/>
        <v>201.177993 50038</v>
      </c>
      <c r="E98" s="2" t="s">
        <v>292</v>
      </c>
      <c r="F98" s="2" t="s">
        <v>293</v>
      </c>
      <c r="G98" s="3">
        <v>80</v>
      </c>
      <c r="H98" s="2"/>
      <c r="I98" s="2"/>
      <c r="J98" s="2"/>
      <c r="K98" s="2"/>
      <c r="L98" s="2">
        <v>1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12">
        <f t="shared" si="4"/>
        <v>1</v>
      </c>
      <c r="AB98" s="3">
        <f t="shared" si="5"/>
        <v>80</v>
      </c>
    </row>
    <row r="99" spans="1:28" ht="106.5" customHeight="1" x14ac:dyDescent="0.25">
      <c r="A99" s="2"/>
      <c r="B99" s="2" t="s">
        <v>294</v>
      </c>
      <c r="C99" s="2" t="s">
        <v>295</v>
      </c>
      <c r="D99" s="2" t="str">
        <f t="shared" si="3"/>
        <v>201.177829 30179</v>
      </c>
      <c r="E99" s="2" t="s">
        <v>296</v>
      </c>
      <c r="F99" s="2" t="s">
        <v>297</v>
      </c>
      <c r="G99" s="3">
        <v>92</v>
      </c>
      <c r="H99" s="2"/>
      <c r="I99" s="2"/>
      <c r="J99" s="2"/>
      <c r="K99" s="2"/>
      <c r="L99" s="2"/>
      <c r="M99" s="2"/>
      <c r="N99" s="2"/>
      <c r="O99" s="2"/>
      <c r="P99" s="2"/>
      <c r="Q99" s="2">
        <v>1</v>
      </c>
      <c r="R99" s="2"/>
      <c r="S99" s="2"/>
      <c r="T99" s="2"/>
      <c r="U99" s="2"/>
      <c r="V99" s="2"/>
      <c r="W99" s="2"/>
      <c r="X99" s="2"/>
      <c r="Y99" s="2"/>
      <c r="Z99" s="2"/>
      <c r="AA99" s="12">
        <f t="shared" si="4"/>
        <v>1</v>
      </c>
      <c r="AB99" s="3">
        <f t="shared" si="5"/>
        <v>92</v>
      </c>
    </row>
    <row r="100" spans="1:28" ht="106.5" customHeight="1" x14ac:dyDescent="0.25">
      <c r="A100" s="2"/>
      <c r="B100" s="2" t="s">
        <v>298</v>
      </c>
      <c r="C100" s="2" t="s">
        <v>80</v>
      </c>
      <c r="D100" s="2" t="str">
        <f t="shared" si="3"/>
        <v>201.177827 20006</v>
      </c>
      <c r="E100" s="2" t="s">
        <v>299</v>
      </c>
      <c r="F100" s="2" t="s">
        <v>82</v>
      </c>
      <c r="G100" s="3">
        <v>84</v>
      </c>
      <c r="H100" s="2"/>
      <c r="I100" s="2"/>
      <c r="J100" s="2"/>
      <c r="K100" s="2"/>
      <c r="L100" s="2"/>
      <c r="M100" s="2">
        <v>1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12">
        <f t="shared" si="4"/>
        <v>1</v>
      </c>
      <c r="AB100" s="3">
        <f t="shared" si="5"/>
        <v>84</v>
      </c>
    </row>
    <row r="101" spans="1:28" ht="106.5" customHeight="1" x14ac:dyDescent="0.25">
      <c r="A101" s="2"/>
      <c r="B101" s="2" t="s">
        <v>145</v>
      </c>
      <c r="C101" s="2" t="s">
        <v>249</v>
      </c>
      <c r="D101" s="2" t="str">
        <f t="shared" si="3"/>
        <v>201.177822 80013</v>
      </c>
      <c r="E101" s="2" t="s">
        <v>147</v>
      </c>
      <c r="F101" s="2" t="s">
        <v>251</v>
      </c>
      <c r="G101" s="3">
        <v>92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>
        <v>1</v>
      </c>
      <c r="Z101" s="2"/>
      <c r="AA101" s="12">
        <f t="shared" si="4"/>
        <v>1</v>
      </c>
      <c r="AB101" s="3">
        <f t="shared" si="5"/>
        <v>92</v>
      </c>
    </row>
    <row r="102" spans="1:28" ht="106.5" customHeight="1" x14ac:dyDescent="0.25">
      <c r="A102" s="2"/>
      <c r="B102" s="2" t="s">
        <v>300</v>
      </c>
      <c r="C102" s="2" t="s">
        <v>301</v>
      </c>
      <c r="D102" s="2" t="str">
        <f t="shared" si="3"/>
        <v>201.177159 C9344</v>
      </c>
      <c r="E102" s="2" t="s">
        <v>302</v>
      </c>
      <c r="F102" s="2" t="s">
        <v>303</v>
      </c>
      <c r="G102" s="3">
        <v>79.5</v>
      </c>
      <c r="H102" s="2"/>
      <c r="I102" s="2">
        <v>1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12">
        <f t="shared" si="4"/>
        <v>1</v>
      </c>
      <c r="AB102" s="3">
        <f t="shared" si="5"/>
        <v>79.5</v>
      </c>
    </row>
    <row r="103" spans="1:28" ht="106.5" customHeight="1" x14ac:dyDescent="0.25">
      <c r="A103" s="2"/>
      <c r="B103" s="2" t="s">
        <v>149</v>
      </c>
      <c r="C103" s="2" t="s">
        <v>249</v>
      </c>
      <c r="D103" s="2" t="str">
        <f t="shared" si="3"/>
        <v>201.177154 80013</v>
      </c>
      <c r="E103" s="2" t="s">
        <v>151</v>
      </c>
      <c r="F103" s="2" t="s">
        <v>251</v>
      </c>
      <c r="G103" s="3">
        <v>92</v>
      </c>
      <c r="H103" s="2"/>
      <c r="I103" s="2"/>
      <c r="J103" s="2"/>
      <c r="K103" s="2"/>
      <c r="L103" s="2"/>
      <c r="M103" s="2"/>
      <c r="N103" s="2"/>
      <c r="O103" s="2"/>
      <c r="P103" s="2"/>
      <c r="Q103" s="2">
        <v>1</v>
      </c>
      <c r="R103" s="2"/>
      <c r="S103" s="2"/>
      <c r="T103" s="2"/>
      <c r="U103" s="2"/>
      <c r="V103" s="2"/>
      <c r="W103" s="2"/>
      <c r="X103" s="2"/>
      <c r="Y103" s="2"/>
      <c r="Z103" s="2"/>
      <c r="AA103" s="12">
        <f t="shared" si="4"/>
        <v>1</v>
      </c>
      <c r="AB103" s="3">
        <f t="shared" si="5"/>
        <v>92</v>
      </c>
    </row>
    <row r="104" spans="1:28" ht="106.5" customHeight="1" x14ac:dyDescent="0.25">
      <c r="A104" s="2"/>
      <c r="B104" s="2" t="s">
        <v>304</v>
      </c>
      <c r="C104" s="2" t="s">
        <v>305</v>
      </c>
      <c r="D104" s="2" t="str">
        <f t="shared" si="3"/>
        <v>201.176694 C3389</v>
      </c>
      <c r="E104" s="2" t="s">
        <v>306</v>
      </c>
      <c r="F104" s="2" t="s">
        <v>307</v>
      </c>
      <c r="G104" s="3">
        <v>83.5</v>
      </c>
      <c r="H104" s="2"/>
      <c r="I104" s="2"/>
      <c r="J104" s="2"/>
      <c r="K104" s="2"/>
      <c r="L104" s="2"/>
      <c r="M104" s="2">
        <v>1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12">
        <f t="shared" si="4"/>
        <v>1</v>
      </c>
      <c r="AB104" s="3">
        <f t="shared" si="5"/>
        <v>83.5</v>
      </c>
    </row>
    <row r="105" spans="1:28" ht="106.5" customHeight="1" x14ac:dyDescent="0.25">
      <c r="A105" s="2"/>
      <c r="B105" s="2" t="s">
        <v>36</v>
      </c>
      <c r="C105" s="2" t="s">
        <v>308</v>
      </c>
      <c r="D105" s="2" t="str">
        <f t="shared" si="3"/>
        <v>201.176282 C8449</v>
      </c>
      <c r="E105" s="2" t="s">
        <v>38</v>
      </c>
      <c r="F105" s="2" t="s">
        <v>309</v>
      </c>
      <c r="G105" s="3">
        <v>75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>
        <v>1</v>
      </c>
      <c r="Z105" s="2"/>
      <c r="AA105" s="12">
        <f t="shared" si="4"/>
        <v>1</v>
      </c>
      <c r="AB105" s="3">
        <f t="shared" si="5"/>
        <v>75</v>
      </c>
    </row>
    <row r="106" spans="1:28" ht="106.5" customHeight="1" x14ac:dyDescent="0.25">
      <c r="A106" s="2"/>
      <c r="B106" s="2" t="s">
        <v>153</v>
      </c>
      <c r="C106" s="2" t="s">
        <v>310</v>
      </c>
      <c r="D106" s="2" t="str">
        <f t="shared" si="3"/>
        <v>201.176281 C6709</v>
      </c>
      <c r="E106" s="2" t="s">
        <v>155</v>
      </c>
      <c r="F106" s="2" t="s">
        <v>311</v>
      </c>
      <c r="G106" s="3">
        <v>80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>
        <v>1</v>
      </c>
      <c r="AA106" s="12">
        <f t="shared" si="4"/>
        <v>1</v>
      </c>
      <c r="AB106" s="3">
        <f t="shared" si="5"/>
        <v>80</v>
      </c>
    </row>
    <row r="107" spans="1:28" ht="106.5" customHeight="1" x14ac:dyDescent="0.25">
      <c r="A107" s="2"/>
      <c r="B107" s="2" t="s">
        <v>153</v>
      </c>
      <c r="C107" s="2" t="s">
        <v>312</v>
      </c>
      <c r="D107" s="2" t="str">
        <f t="shared" si="3"/>
        <v>201.176281 70418</v>
      </c>
      <c r="E107" s="2" t="s">
        <v>155</v>
      </c>
      <c r="F107" s="2" t="s">
        <v>313</v>
      </c>
      <c r="G107" s="3">
        <v>79.5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>
        <v>1</v>
      </c>
      <c r="S107" s="2"/>
      <c r="T107" s="2"/>
      <c r="U107" s="2"/>
      <c r="V107" s="2"/>
      <c r="W107" s="2"/>
      <c r="X107" s="2"/>
      <c r="Y107" s="2"/>
      <c r="Z107" s="2"/>
      <c r="AA107" s="12">
        <f t="shared" si="4"/>
        <v>1</v>
      </c>
      <c r="AB107" s="3">
        <f t="shared" si="5"/>
        <v>79.5</v>
      </c>
    </row>
    <row r="108" spans="1:28" ht="106.5" customHeight="1" x14ac:dyDescent="0.25">
      <c r="A108" s="2"/>
      <c r="B108" s="2" t="s">
        <v>153</v>
      </c>
      <c r="C108" s="2" t="s">
        <v>314</v>
      </c>
      <c r="D108" s="2" t="str">
        <f t="shared" si="3"/>
        <v>201.176281 25065</v>
      </c>
      <c r="E108" s="2" t="s">
        <v>155</v>
      </c>
      <c r="F108" s="2" t="s">
        <v>315</v>
      </c>
      <c r="G108" s="3">
        <v>80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>
        <v>1</v>
      </c>
      <c r="AA108" s="12">
        <f t="shared" si="4"/>
        <v>1</v>
      </c>
      <c r="AB108" s="3">
        <f t="shared" si="5"/>
        <v>80</v>
      </c>
    </row>
    <row r="109" spans="1:28" ht="106.5" customHeight="1" x14ac:dyDescent="0.25">
      <c r="A109" s="2"/>
      <c r="B109" s="2" t="s">
        <v>87</v>
      </c>
      <c r="C109" s="2" t="s">
        <v>316</v>
      </c>
      <c r="D109" s="2" t="str">
        <f t="shared" si="3"/>
        <v>201.175150 80016</v>
      </c>
      <c r="E109" s="2" t="s">
        <v>89</v>
      </c>
      <c r="F109" s="2" t="s">
        <v>317</v>
      </c>
      <c r="G109" s="3">
        <v>71</v>
      </c>
      <c r="H109" s="2"/>
      <c r="I109" s="2"/>
      <c r="J109" s="2"/>
      <c r="K109" s="2"/>
      <c r="L109" s="2"/>
      <c r="M109" s="2"/>
      <c r="N109" s="2"/>
      <c r="O109" s="2"/>
      <c r="P109" s="2"/>
      <c r="Q109" s="2">
        <v>1</v>
      </c>
      <c r="R109" s="2"/>
      <c r="S109" s="2"/>
      <c r="T109" s="2"/>
      <c r="U109" s="2"/>
      <c r="V109" s="2"/>
      <c r="W109" s="2"/>
      <c r="X109" s="2"/>
      <c r="Y109" s="2"/>
      <c r="Z109" s="2"/>
      <c r="AA109" s="12">
        <f t="shared" si="4"/>
        <v>1</v>
      </c>
      <c r="AB109" s="3">
        <f t="shared" si="5"/>
        <v>71</v>
      </c>
    </row>
    <row r="110" spans="1:28" ht="106.5" customHeight="1" x14ac:dyDescent="0.25">
      <c r="A110" s="2"/>
      <c r="B110" s="2" t="s">
        <v>87</v>
      </c>
      <c r="C110" s="2" t="s">
        <v>318</v>
      </c>
      <c r="D110" s="2" t="str">
        <f t="shared" si="3"/>
        <v>201.175150 55013</v>
      </c>
      <c r="E110" s="2" t="s">
        <v>89</v>
      </c>
      <c r="F110" s="2" t="s">
        <v>319</v>
      </c>
      <c r="G110" s="3">
        <v>71</v>
      </c>
      <c r="H110" s="2"/>
      <c r="I110" s="2">
        <v>1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12">
        <f t="shared" si="4"/>
        <v>1</v>
      </c>
      <c r="AB110" s="3">
        <f t="shared" si="5"/>
        <v>71</v>
      </c>
    </row>
    <row r="111" spans="1:28" ht="106.5" customHeight="1" x14ac:dyDescent="0.25">
      <c r="A111" s="2"/>
      <c r="B111" s="2" t="s">
        <v>320</v>
      </c>
      <c r="C111" s="2" t="s">
        <v>321</v>
      </c>
      <c r="D111" s="2" t="str">
        <f t="shared" si="3"/>
        <v>201.174817 50162</v>
      </c>
      <c r="E111" s="2" t="s">
        <v>322</v>
      </c>
      <c r="F111" s="2" t="s">
        <v>323</v>
      </c>
      <c r="G111" s="3">
        <v>91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>
        <v>1</v>
      </c>
      <c r="S111" s="2"/>
      <c r="T111" s="2"/>
      <c r="U111" s="2"/>
      <c r="V111" s="2"/>
      <c r="W111" s="2"/>
      <c r="X111" s="2"/>
      <c r="Y111" s="2"/>
      <c r="Z111" s="2"/>
      <c r="AA111" s="12">
        <f t="shared" si="4"/>
        <v>1</v>
      </c>
      <c r="AB111" s="3">
        <f t="shared" si="5"/>
        <v>91</v>
      </c>
    </row>
    <row r="112" spans="1:28" ht="106.5" customHeight="1" x14ac:dyDescent="0.25">
      <c r="A112" s="2"/>
      <c r="B112" s="2" t="s">
        <v>105</v>
      </c>
      <c r="C112" s="2" t="s">
        <v>324</v>
      </c>
      <c r="D112" s="2" t="str">
        <f t="shared" si="3"/>
        <v>201.174737 50111</v>
      </c>
      <c r="E112" s="2" t="s">
        <v>106</v>
      </c>
      <c r="F112" s="2" t="s">
        <v>325</v>
      </c>
      <c r="G112" s="3">
        <v>71</v>
      </c>
      <c r="H112" s="2"/>
      <c r="I112" s="2"/>
      <c r="J112" s="2"/>
      <c r="K112" s="2"/>
      <c r="L112" s="2"/>
      <c r="M112" s="2"/>
      <c r="N112" s="2"/>
      <c r="O112" s="2">
        <v>1</v>
      </c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12">
        <f t="shared" si="4"/>
        <v>1</v>
      </c>
      <c r="AB112" s="3">
        <f t="shared" si="5"/>
        <v>71</v>
      </c>
    </row>
    <row r="113" spans="1:28" ht="106.5" customHeight="1" x14ac:dyDescent="0.25">
      <c r="A113" s="2"/>
      <c r="B113" s="2" t="s">
        <v>264</v>
      </c>
      <c r="C113" s="2" t="s">
        <v>326</v>
      </c>
      <c r="D113" s="2" t="str">
        <f t="shared" si="3"/>
        <v>201.174735 75044</v>
      </c>
      <c r="E113" s="2" t="s">
        <v>266</v>
      </c>
      <c r="F113" s="2" t="s">
        <v>327</v>
      </c>
      <c r="G113" s="3">
        <v>71</v>
      </c>
      <c r="H113" s="2"/>
      <c r="I113" s="2"/>
      <c r="J113" s="2">
        <v>1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12">
        <f t="shared" si="4"/>
        <v>1</v>
      </c>
      <c r="AB113" s="3">
        <f t="shared" si="5"/>
        <v>71</v>
      </c>
    </row>
    <row r="114" spans="1:28" ht="106.5" customHeight="1" x14ac:dyDescent="0.25">
      <c r="A114" s="2"/>
      <c r="B114" s="2" t="s">
        <v>115</v>
      </c>
      <c r="C114" s="2" t="s">
        <v>265</v>
      </c>
      <c r="D114" s="2" t="str">
        <f t="shared" si="3"/>
        <v>201.172782 75023</v>
      </c>
      <c r="E114" s="2" t="s">
        <v>116</v>
      </c>
      <c r="F114" s="2" t="s">
        <v>267</v>
      </c>
      <c r="G114" s="3">
        <v>96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>
        <v>1</v>
      </c>
      <c r="S114" s="2"/>
      <c r="T114" s="2"/>
      <c r="U114" s="2"/>
      <c r="V114" s="2"/>
      <c r="W114" s="2"/>
      <c r="X114" s="2"/>
      <c r="Y114" s="2"/>
      <c r="Z114" s="2"/>
      <c r="AA114" s="12">
        <f t="shared" si="4"/>
        <v>1</v>
      </c>
      <c r="AB114" s="3">
        <f t="shared" si="5"/>
        <v>96</v>
      </c>
    </row>
    <row r="115" spans="1:28" ht="106.5" customHeight="1" x14ac:dyDescent="0.25">
      <c r="A115" s="2"/>
      <c r="B115" s="2" t="s">
        <v>328</v>
      </c>
      <c r="C115" s="2" t="s">
        <v>329</v>
      </c>
      <c r="D115" s="2" t="str">
        <f t="shared" si="3"/>
        <v>201.172557 96009</v>
      </c>
      <c r="E115" s="2" t="s">
        <v>330</v>
      </c>
      <c r="F115" s="2" t="s">
        <v>331</v>
      </c>
      <c r="G115" s="3">
        <v>75</v>
      </c>
      <c r="H115" s="2">
        <v>1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12">
        <f t="shared" si="4"/>
        <v>1</v>
      </c>
      <c r="AB115" s="3">
        <f t="shared" si="5"/>
        <v>75</v>
      </c>
    </row>
    <row r="116" spans="1:28" ht="106.5" customHeight="1" x14ac:dyDescent="0.25">
      <c r="A116" s="2"/>
      <c r="B116" s="2" t="s">
        <v>332</v>
      </c>
      <c r="C116" s="2" t="s">
        <v>333</v>
      </c>
      <c r="D116" s="2" t="str">
        <f t="shared" si="3"/>
        <v>201.161894 75046</v>
      </c>
      <c r="E116" s="2" t="s">
        <v>334</v>
      </c>
      <c r="F116" s="2" t="s">
        <v>335</v>
      </c>
      <c r="G116" s="3">
        <v>75</v>
      </c>
      <c r="H116" s="2"/>
      <c r="I116" s="2"/>
      <c r="J116" s="2"/>
      <c r="K116" s="2">
        <v>1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12">
        <f t="shared" si="4"/>
        <v>1</v>
      </c>
      <c r="AB116" s="3">
        <f t="shared" si="5"/>
        <v>75</v>
      </c>
    </row>
    <row r="117" spans="1:28" ht="106.5" customHeight="1" x14ac:dyDescent="0.25">
      <c r="A117" s="2"/>
      <c r="B117" s="2" t="s">
        <v>60</v>
      </c>
      <c r="C117" s="2" t="s">
        <v>336</v>
      </c>
      <c r="D117" s="2" t="str">
        <f t="shared" si="3"/>
        <v>201.158569 D0082</v>
      </c>
      <c r="E117" s="2" t="s">
        <v>62</v>
      </c>
      <c r="F117" s="2" t="s">
        <v>337</v>
      </c>
      <c r="G117" s="3">
        <v>83.5</v>
      </c>
      <c r="H117" s="2"/>
      <c r="I117" s="2"/>
      <c r="J117" s="2">
        <v>1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12">
        <f t="shared" si="4"/>
        <v>1</v>
      </c>
      <c r="AB117" s="3">
        <f t="shared" si="5"/>
        <v>83.5</v>
      </c>
    </row>
    <row r="118" spans="1:28" ht="106.5" customHeight="1" x14ac:dyDescent="0.25">
      <c r="A118" s="2"/>
      <c r="B118" s="2" t="s">
        <v>60</v>
      </c>
      <c r="C118" s="2" t="s">
        <v>338</v>
      </c>
      <c r="D118" s="2" t="str">
        <f t="shared" si="3"/>
        <v>201.158569 D0052</v>
      </c>
      <c r="E118" s="2" t="s">
        <v>62</v>
      </c>
      <c r="F118" s="2" t="s">
        <v>339</v>
      </c>
      <c r="G118" s="3">
        <v>83.5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>
        <v>1</v>
      </c>
      <c r="Z118" s="2"/>
      <c r="AA118" s="12">
        <f t="shared" si="4"/>
        <v>1</v>
      </c>
      <c r="AB118" s="3">
        <f t="shared" si="5"/>
        <v>83.5</v>
      </c>
    </row>
    <row r="119" spans="1:28" ht="106.5" customHeight="1" x14ac:dyDescent="0.25">
      <c r="A119" s="2"/>
      <c r="B119" s="2" t="s">
        <v>340</v>
      </c>
      <c r="C119" s="2" t="s">
        <v>341</v>
      </c>
      <c r="D119" s="2" t="str">
        <f t="shared" si="3"/>
        <v>201.157656 C5628</v>
      </c>
      <c r="E119" s="2" t="s">
        <v>342</v>
      </c>
      <c r="F119" s="2" t="s">
        <v>343</v>
      </c>
      <c r="G119" s="3">
        <v>69</v>
      </c>
      <c r="H119" s="2">
        <v>1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12">
        <f t="shared" si="4"/>
        <v>1</v>
      </c>
      <c r="AB119" s="3">
        <f t="shared" si="5"/>
        <v>69</v>
      </c>
    </row>
    <row r="120" spans="1:28" ht="106.5" customHeight="1" x14ac:dyDescent="0.25">
      <c r="A120" s="2"/>
      <c r="B120" s="2">
        <v>201.174735</v>
      </c>
      <c r="C120" s="2">
        <v>70153</v>
      </c>
      <c r="D120" s="2" t="str">
        <f t="shared" si="3"/>
        <v>201,174735 70153</v>
      </c>
      <c r="E120" s="2" t="s">
        <v>266</v>
      </c>
      <c r="F120" s="2" t="s">
        <v>344</v>
      </c>
      <c r="G120" s="5">
        <v>71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>
        <v>1</v>
      </c>
      <c r="AA120" s="12">
        <f t="shared" si="4"/>
        <v>1</v>
      </c>
      <c r="AB120" s="5">
        <f t="shared" si="5"/>
        <v>71</v>
      </c>
    </row>
    <row r="121" spans="1:28" ht="106.5" customHeight="1" x14ac:dyDescent="0.3"/>
    <row r="122" spans="1:28" ht="106.5" customHeight="1" x14ac:dyDescent="0.3"/>
    <row r="123" spans="1:28" ht="106.5" customHeight="1" x14ac:dyDescent="0.3"/>
    <row r="124" spans="1:28" ht="106.5" customHeight="1" x14ac:dyDescent="0.3"/>
    <row r="125" spans="1:28" ht="106.5" customHeight="1" x14ac:dyDescent="0.3"/>
    <row r="126" spans="1:28" ht="106.5" customHeight="1" x14ac:dyDescent="0.3"/>
    <row r="127" spans="1:28" ht="106.5" customHeight="1" x14ac:dyDescent="0.3"/>
    <row r="128" spans="1:28" ht="106.5" customHeight="1" x14ac:dyDescent="0.3"/>
    <row r="129" ht="106.5" customHeight="1" x14ac:dyDescent="0.3"/>
    <row r="130" ht="106.5" customHeight="1" x14ac:dyDescent="0.3"/>
    <row r="131" ht="106.5" customHeight="1" x14ac:dyDescent="0.3"/>
    <row r="132" ht="106.5" customHeight="1" x14ac:dyDescent="0.3"/>
    <row r="133" ht="106.5" customHeight="1" x14ac:dyDescent="0.3"/>
    <row r="134" ht="106.5" customHeight="1" x14ac:dyDescent="0.3"/>
    <row r="135" ht="106.5" customHeight="1" x14ac:dyDescent="0.3"/>
    <row r="136" ht="106.5" customHeight="1" x14ac:dyDescent="0.3"/>
    <row r="137" ht="106.5" customHeight="1" x14ac:dyDescent="0.3"/>
    <row r="138" ht="106.5" customHeight="1" x14ac:dyDescent="0.3"/>
    <row r="139" ht="106.5" customHeight="1" x14ac:dyDescent="0.3"/>
    <row r="140" ht="106.5" customHeight="1" x14ac:dyDescent="0.3"/>
    <row r="141" ht="106.5" customHeight="1" x14ac:dyDescent="0.3"/>
    <row r="142" ht="106.5" customHeight="1" x14ac:dyDescent="0.3"/>
    <row r="143" ht="106.5" customHeight="1" x14ac:dyDescent="0.3"/>
    <row r="144" ht="106.5" customHeight="1" x14ac:dyDescent="0.3"/>
    <row r="145" ht="106.5" customHeight="1" x14ac:dyDescent="0.3"/>
    <row r="146" ht="106.5" customHeight="1" x14ac:dyDescent="0.3"/>
    <row r="147" ht="106.5" customHeight="1" x14ac:dyDescent="0.3"/>
    <row r="148" ht="106.5" customHeight="1" x14ac:dyDescent="0.3"/>
    <row r="149" ht="106.5" customHeight="1" x14ac:dyDescent="0.3"/>
    <row r="150" ht="106.5" customHeight="1" x14ac:dyDescent="0.3"/>
    <row r="151" ht="106.5" customHeight="1" x14ac:dyDescent="0.3"/>
    <row r="152" ht="106.5" customHeight="1" x14ac:dyDescent="0.3"/>
    <row r="153" ht="106.5" customHeight="1" x14ac:dyDescent="0.3"/>
    <row r="154" ht="106.5" customHeight="1" x14ac:dyDescent="0.3"/>
    <row r="155" ht="106.5" customHeight="1" x14ac:dyDescent="0.3"/>
    <row r="156" ht="106.5" customHeight="1" x14ac:dyDescent="0.3"/>
    <row r="157" ht="106.5" customHeight="1" x14ac:dyDescent="0.3"/>
    <row r="158" ht="106.5" customHeight="1" x14ac:dyDescent="0.3"/>
    <row r="159" ht="106.5" customHeight="1" x14ac:dyDescent="0.3"/>
    <row r="160" ht="106.5" customHeight="1" x14ac:dyDescent="0.3"/>
    <row r="161" ht="106.5" customHeight="1" x14ac:dyDescent="0.3"/>
    <row r="162" ht="106.5" customHeight="1" x14ac:dyDescent="0.3"/>
    <row r="163" ht="106.5" customHeight="1" x14ac:dyDescent="0.3"/>
    <row r="164" ht="106.5" customHeight="1" x14ac:dyDescent="0.3"/>
    <row r="165" ht="106.5" customHeight="1" x14ac:dyDescent="0.3"/>
    <row r="166" ht="106.5" customHeight="1" x14ac:dyDescent="0.3"/>
    <row r="167" ht="106.5" customHeight="1" x14ac:dyDescent="0.3"/>
    <row r="168" ht="106.5" customHeight="1" x14ac:dyDescent="0.3"/>
    <row r="169" ht="106.5" customHeight="1" x14ac:dyDescent="0.3"/>
    <row r="170" ht="106.5" customHeight="1" x14ac:dyDescent="0.3"/>
    <row r="171" ht="106.5" customHeight="1" x14ac:dyDescent="0.3"/>
    <row r="172" ht="106.5" customHeight="1" x14ac:dyDescent="0.3"/>
    <row r="173" ht="106.5" customHeight="1" x14ac:dyDescent="0.3"/>
    <row r="174" ht="106.5" customHeight="1" x14ac:dyDescent="0.3"/>
    <row r="175" ht="106.5" customHeight="1" x14ac:dyDescent="0.3"/>
    <row r="176" ht="106.5" customHeight="1" x14ac:dyDescent="0.3"/>
    <row r="177" ht="106.5" customHeight="1" x14ac:dyDescent="0.3"/>
    <row r="178" ht="106.5" customHeight="1" x14ac:dyDescent="0.3"/>
    <row r="179" ht="106.5" customHeight="1" x14ac:dyDescent="0.3"/>
    <row r="180" ht="106.5" customHeight="1" x14ac:dyDescent="0.3"/>
    <row r="181" ht="106.5" customHeight="1" x14ac:dyDescent="0.3"/>
    <row r="182" ht="106.5" customHeight="1" x14ac:dyDescent="0.3"/>
    <row r="183" ht="106.5" customHeight="1" x14ac:dyDescent="0.3"/>
    <row r="184" ht="106.5" customHeight="1" x14ac:dyDescent="0.3"/>
    <row r="185" ht="106.5" customHeight="1" x14ac:dyDescent="0.3"/>
    <row r="186" ht="106.5" customHeight="1" x14ac:dyDescent="0.3"/>
    <row r="187" ht="106.5" customHeight="1" x14ac:dyDescent="0.3"/>
    <row r="188" ht="106.5" customHeight="1" x14ac:dyDescent="0.3"/>
    <row r="189" ht="106.5" customHeight="1" x14ac:dyDescent="0.3"/>
    <row r="190" ht="106.5" customHeight="1" x14ac:dyDescent="0.3"/>
    <row r="191" ht="106.5" customHeight="1" x14ac:dyDescent="0.3"/>
    <row r="192" ht="106.5" customHeight="1" x14ac:dyDescent="0.3"/>
    <row r="193" ht="106.5" customHeight="1" x14ac:dyDescent="0.3"/>
    <row r="194" ht="106.5" customHeight="1" x14ac:dyDescent="0.3"/>
    <row r="195" ht="106.5" customHeight="1" x14ac:dyDescent="0.3"/>
    <row r="196" ht="106.5" customHeight="1" x14ac:dyDescent="0.3"/>
    <row r="197" ht="106.5" customHeight="1" x14ac:dyDescent="0.3"/>
    <row r="198" ht="106.5" customHeight="1" x14ac:dyDescent="0.3"/>
    <row r="199" ht="106.5" customHeight="1" x14ac:dyDescent="0.3"/>
    <row r="200" ht="106.5" customHeight="1" x14ac:dyDescent="0.3"/>
    <row r="201" ht="106.5" customHeight="1" x14ac:dyDescent="0.3"/>
    <row r="202" ht="106.5" customHeight="1" x14ac:dyDescent="0.3"/>
    <row r="203" ht="106.5" customHeight="1" x14ac:dyDescent="0.3"/>
    <row r="204" ht="106.5" customHeight="1" x14ac:dyDescent="0.3"/>
    <row r="205" ht="106.5" customHeight="1" x14ac:dyDescent="0.3"/>
    <row r="206" ht="106.5" customHeight="1" x14ac:dyDescent="0.3"/>
    <row r="207" ht="106.5" customHeight="1" x14ac:dyDescent="0.3"/>
    <row r="208" ht="106.5" customHeight="1" x14ac:dyDescent="0.3"/>
    <row r="209" ht="106.5" customHeight="1" x14ac:dyDescent="0.3"/>
    <row r="210" ht="106.5" customHeight="1" x14ac:dyDescent="0.3"/>
    <row r="211" ht="106.5" customHeight="1" x14ac:dyDescent="0.3"/>
    <row r="212" ht="106.5" customHeight="1" x14ac:dyDescent="0.3"/>
    <row r="213" ht="106.5" customHeight="1" x14ac:dyDescent="0.3"/>
    <row r="214" ht="106.5" customHeight="1" x14ac:dyDescent="0.3"/>
    <row r="215" ht="106.5" customHeight="1" x14ac:dyDescent="0.3"/>
    <row r="216" ht="106.5" customHeight="1" x14ac:dyDescent="0.3"/>
    <row r="217" ht="106.5" customHeight="1" x14ac:dyDescent="0.3"/>
    <row r="218" ht="106.5" customHeight="1" x14ac:dyDescent="0.3"/>
    <row r="219" ht="106.5" customHeight="1" x14ac:dyDescent="0.3"/>
    <row r="220" ht="106.5" customHeight="1" x14ac:dyDescent="0.3"/>
    <row r="221" ht="106.5" customHeight="1" x14ac:dyDescent="0.3"/>
    <row r="222" ht="106.5" customHeight="1" x14ac:dyDescent="0.3"/>
    <row r="223" ht="106.5" customHeight="1" x14ac:dyDescent="0.3"/>
    <row r="224" ht="106.5" customHeight="1" x14ac:dyDescent="0.3"/>
    <row r="225" ht="106.5" customHeight="1" x14ac:dyDescent="0.3"/>
    <row r="226" ht="106.5" customHeight="1" x14ac:dyDescent="0.3"/>
    <row r="227" ht="106.5" customHeight="1" x14ac:dyDescent="0.3"/>
    <row r="228" ht="106.5" customHeight="1" x14ac:dyDescent="0.3"/>
    <row r="229" ht="106.5" customHeight="1" x14ac:dyDescent="0.3"/>
    <row r="230" ht="106.5" customHeight="1" x14ac:dyDescent="0.3"/>
    <row r="231" ht="106.5" customHeight="1" x14ac:dyDescent="0.3"/>
    <row r="232" ht="106.5" customHeight="1" x14ac:dyDescent="0.3"/>
    <row r="233" ht="106.5" customHeight="1" x14ac:dyDescent="0.3"/>
    <row r="234" ht="106.5" customHeight="1" x14ac:dyDescent="0.3"/>
    <row r="235" ht="106.5" customHeight="1" x14ac:dyDescent="0.3"/>
    <row r="236" ht="106.5" customHeight="1" x14ac:dyDescent="0.3"/>
    <row r="237" ht="106.5" customHeight="1" x14ac:dyDescent="0.3"/>
    <row r="238" ht="106.5" customHeight="1" x14ac:dyDescent="0.3"/>
    <row r="239" ht="106.5" customHeight="1" x14ac:dyDescent="0.3"/>
    <row r="240" ht="106.5" customHeight="1" x14ac:dyDescent="0.3"/>
    <row r="241" ht="106.5" customHeight="1" x14ac:dyDescent="0.3"/>
    <row r="242" ht="106.5" customHeight="1" x14ac:dyDescent="0.3"/>
    <row r="243" ht="106.5" customHeight="1" x14ac:dyDescent="0.3"/>
    <row r="244" ht="106.5" customHeight="1" x14ac:dyDescent="0.3"/>
    <row r="245" ht="106.5" customHeight="1" x14ac:dyDescent="0.3"/>
    <row r="246" ht="106.5" customHeight="1" x14ac:dyDescent="0.3"/>
    <row r="247" ht="106.5" customHeight="1" x14ac:dyDescent="0.3"/>
    <row r="248" ht="106.5" customHeight="1" x14ac:dyDescent="0.3"/>
    <row r="249" ht="106.5" customHeight="1" x14ac:dyDescent="0.3"/>
    <row r="250" ht="106.5" customHeight="1" x14ac:dyDescent="0.3"/>
    <row r="251" ht="106.5" customHeight="1" x14ac:dyDescent="0.3"/>
    <row r="252" ht="106.5" customHeight="1" x14ac:dyDescent="0.3"/>
    <row r="253" ht="106.5" customHeight="1" x14ac:dyDescent="0.3"/>
    <row r="254" ht="106.5" customHeight="1" x14ac:dyDescent="0.3"/>
    <row r="255" ht="106.5" customHeight="1" x14ac:dyDescent="0.3"/>
    <row r="256" ht="106.5" customHeight="1" x14ac:dyDescent="0.3"/>
    <row r="257" ht="106.5" customHeight="1" x14ac:dyDescent="0.3"/>
    <row r="258" ht="106.5" customHeight="1" x14ac:dyDescent="0.3"/>
    <row r="259" ht="106.5" customHeight="1" x14ac:dyDescent="0.3"/>
    <row r="260" ht="106.5" customHeight="1" x14ac:dyDescent="0.3"/>
    <row r="261" ht="106.5" customHeight="1" x14ac:dyDescent="0.3"/>
    <row r="262" ht="106.5" customHeight="1" x14ac:dyDescent="0.3"/>
    <row r="263" ht="106.5" customHeight="1" x14ac:dyDescent="0.3"/>
    <row r="264" ht="106.5" customHeight="1" x14ac:dyDescent="0.3"/>
    <row r="265" ht="106.5" customHeight="1" x14ac:dyDescent="0.3"/>
    <row r="266" ht="106.5" customHeight="1" x14ac:dyDescent="0.3"/>
    <row r="267" ht="106.5" customHeight="1" x14ac:dyDescent="0.3"/>
    <row r="268" ht="106.5" customHeight="1" x14ac:dyDescent="0.3"/>
    <row r="269" ht="106.5" customHeight="1" x14ac:dyDescent="0.3"/>
    <row r="270" ht="106.5" customHeight="1" x14ac:dyDescent="0.3"/>
    <row r="271" ht="106.5" customHeight="1" x14ac:dyDescent="0.3"/>
    <row r="272" ht="106.5" customHeight="1" x14ac:dyDescent="0.3"/>
    <row r="273" ht="106.5" customHeight="1" x14ac:dyDescent="0.3"/>
    <row r="274" ht="106.5" customHeight="1" x14ac:dyDescent="0.3"/>
    <row r="275" ht="106.5" customHeight="1" x14ac:dyDescent="0.3"/>
    <row r="276" ht="106.5" customHeight="1" x14ac:dyDescent="0.3"/>
    <row r="277" ht="106.5" customHeight="1" x14ac:dyDescent="0.3"/>
    <row r="278" ht="106.5" customHeight="1" x14ac:dyDescent="0.3"/>
    <row r="279" ht="106.5" customHeight="1" x14ac:dyDescent="0.3"/>
    <row r="280" ht="106.5" customHeight="1" x14ac:dyDescent="0.3"/>
    <row r="281" ht="106.5" customHeight="1" x14ac:dyDescent="0.3"/>
    <row r="282" ht="106.5" customHeight="1" x14ac:dyDescent="0.3"/>
    <row r="283" ht="106.5" customHeight="1" x14ac:dyDescent="0.3"/>
    <row r="284" ht="106.5" customHeight="1" x14ac:dyDescent="0.3"/>
    <row r="285" ht="106.5" customHeight="1" x14ac:dyDescent="0.3"/>
    <row r="286" ht="106.5" customHeight="1" x14ac:dyDescent="0.3"/>
    <row r="287" ht="106.5" customHeight="1" x14ac:dyDescent="0.3"/>
    <row r="288" ht="106.5" customHeight="1" x14ac:dyDescent="0.3"/>
    <row r="289" ht="106.5" customHeight="1" x14ac:dyDescent="0.3"/>
    <row r="290" ht="106.5" customHeight="1" x14ac:dyDescent="0.3"/>
    <row r="291" ht="106.5" customHeight="1" x14ac:dyDescent="0.3"/>
    <row r="292" ht="106.5" customHeight="1" x14ac:dyDescent="0.3"/>
    <row r="293" ht="106.5" customHeight="1" x14ac:dyDescent="0.3"/>
    <row r="294" ht="106.5" customHeight="1" x14ac:dyDescent="0.3"/>
    <row r="295" ht="106.5" customHeight="1" x14ac:dyDescent="0.3"/>
    <row r="296" ht="106.5" customHeight="1" x14ac:dyDescent="0.3"/>
    <row r="297" ht="106.5" customHeight="1" x14ac:dyDescent="0.3"/>
    <row r="298" ht="106.5" customHeight="1" x14ac:dyDescent="0.3"/>
    <row r="299" ht="106.5" customHeight="1" x14ac:dyDescent="0.3"/>
    <row r="300" ht="106.5" customHeight="1" x14ac:dyDescent="0.3"/>
    <row r="301" ht="106.5" customHeight="1" x14ac:dyDescent="0.3"/>
    <row r="302" ht="106.5" customHeight="1" x14ac:dyDescent="0.3"/>
    <row r="303" ht="106.5" customHeight="1" x14ac:dyDescent="0.3"/>
    <row r="304" ht="106.5" customHeight="1" x14ac:dyDescent="0.3"/>
    <row r="305" ht="106.5" customHeight="1" x14ac:dyDescent="0.3"/>
    <row r="306" ht="106.5" customHeight="1" x14ac:dyDescent="0.3"/>
    <row r="307" ht="106.5" customHeight="1" x14ac:dyDescent="0.3"/>
    <row r="308" ht="106.5" customHeight="1" x14ac:dyDescent="0.3"/>
    <row r="309" ht="106.5" customHeight="1" x14ac:dyDescent="0.3"/>
    <row r="310" ht="106.5" customHeight="1" x14ac:dyDescent="0.3"/>
    <row r="311" ht="106.5" customHeight="1" x14ac:dyDescent="0.3"/>
    <row r="312" ht="106.5" customHeight="1" x14ac:dyDescent="0.3"/>
    <row r="313" ht="106.5" customHeight="1" x14ac:dyDescent="0.3"/>
    <row r="314" ht="106.5" customHeight="1" x14ac:dyDescent="0.3"/>
    <row r="315" ht="106.5" customHeight="1" x14ac:dyDescent="0.3"/>
    <row r="316" ht="106.5" customHeight="1" x14ac:dyDescent="0.3"/>
    <row r="317" ht="106.5" customHeight="1" x14ac:dyDescent="0.3"/>
    <row r="318" ht="106.5" customHeight="1" x14ac:dyDescent="0.3"/>
    <row r="319" ht="106.5" customHeight="1" x14ac:dyDescent="0.3"/>
    <row r="320" ht="106.5" customHeight="1" x14ac:dyDescent="0.3"/>
    <row r="321" ht="106.5" customHeight="1" x14ac:dyDescent="0.3"/>
    <row r="322" ht="106.5" customHeight="1" x14ac:dyDescent="0.3"/>
    <row r="323" ht="106.5" customHeight="1" x14ac:dyDescent="0.3"/>
    <row r="324" ht="106.5" customHeight="1" x14ac:dyDescent="0.3"/>
    <row r="325" ht="106.5" customHeight="1" x14ac:dyDescent="0.3"/>
    <row r="326" ht="106.5" customHeight="1" x14ac:dyDescent="0.3"/>
    <row r="327" ht="106.5" customHeight="1" x14ac:dyDescent="0.3"/>
    <row r="328" ht="106.5" customHeight="1" x14ac:dyDescent="0.3"/>
    <row r="329" ht="106.5" customHeight="1" x14ac:dyDescent="0.3"/>
    <row r="330" ht="106.5" customHeight="1" x14ac:dyDescent="0.3"/>
    <row r="331" ht="106.5" customHeight="1" x14ac:dyDescent="0.3"/>
    <row r="332" ht="106.5" customHeight="1" x14ac:dyDescent="0.3"/>
    <row r="333" ht="106.5" customHeight="1" x14ac:dyDescent="0.3"/>
    <row r="334" ht="106.5" customHeight="1" x14ac:dyDescent="0.3"/>
    <row r="335" ht="106.5" customHeight="1" x14ac:dyDescent="0.3"/>
    <row r="336" ht="106.5" customHeight="1" x14ac:dyDescent="0.3"/>
    <row r="337" ht="106.5" customHeight="1" x14ac:dyDescent="0.3"/>
    <row r="338" ht="106.5" customHeight="1" x14ac:dyDescent="0.3"/>
    <row r="339" ht="106.5" customHeight="1" x14ac:dyDescent="0.3"/>
    <row r="340" ht="106.5" customHeight="1" x14ac:dyDescent="0.3"/>
    <row r="341" ht="106.5" customHeight="1" x14ac:dyDescent="0.3"/>
    <row r="342" ht="106.5" customHeight="1" x14ac:dyDescent="0.3"/>
    <row r="343" ht="106.5" customHeight="1" x14ac:dyDescent="0.3"/>
    <row r="344" ht="106.5" customHeight="1" x14ac:dyDescent="0.3"/>
    <row r="345" ht="106.5" customHeight="1" x14ac:dyDescent="0.3"/>
    <row r="346" ht="106.5" customHeight="1" x14ac:dyDescent="0.3"/>
    <row r="347" ht="106.5" customHeight="1" x14ac:dyDescent="0.3"/>
    <row r="348" ht="106.5" customHeight="1" x14ac:dyDescent="0.3"/>
    <row r="349" ht="106.5" customHeight="1" x14ac:dyDescent="0.3"/>
    <row r="350" ht="106.5" customHeight="1" x14ac:dyDescent="0.3"/>
    <row r="351" ht="106.5" customHeight="1" x14ac:dyDescent="0.3"/>
    <row r="352" ht="106.5" customHeight="1" x14ac:dyDescent="0.3"/>
    <row r="353" ht="106.5" customHeight="1" x14ac:dyDescent="0.3"/>
    <row r="354" ht="106.5" customHeight="1" x14ac:dyDescent="0.3"/>
    <row r="355" ht="106.5" customHeight="1" x14ac:dyDescent="0.3"/>
    <row r="356" ht="106.5" customHeight="1" x14ac:dyDescent="0.3"/>
    <row r="357" ht="106.5" customHeight="1" x14ac:dyDescent="0.3"/>
    <row r="358" ht="106.5" customHeight="1" x14ac:dyDescent="0.3"/>
    <row r="359" ht="106.5" customHeight="1" x14ac:dyDescent="0.3"/>
    <row r="360" ht="106.5" customHeight="1" x14ac:dyDescent="0.3"/>
    <row r="361" ht="106.5" customHeight="1" x14ac:dyDescent="0.3"/>
    <row r="362" ht="106.5" customHeight="1" x14ac:dyDescent="0.3"/>
    <row r="363" ht="106.5" customHeight="1" x14ac:dyDescent="0.3"/>
    <row r="364" ht="106.5" customHeight="1" x14ac:dyDescent="0.3"/>
    <row r="365" ht="106.5" customHeight="1" x14ac:dyDescent="0.3"/>
    <row r="366" ht="106.5" customHeight="1" x14ac:dyDescent="0.3"/>
    <row r="367" ht="106.5" customHeight="1" x14ac:dyDescent="0.3"/>
    <row r="368" ht="106.5" customHeight="1" x14ac:dyDescent="0.3"/>
    <row r="369" ht="106.5" customHeight="1" x14ac:dyDescent="0.3"/>
    <row r="370" ht="106.5" customHeight="1" x14ac:dyDescent="0.3"/>
    <row r="371" ht="106.5" customHeight="1" x14ac:dyDescent="0.3"/>
    <row r="372" ht="106.5" customHeight="1" x14ac:dyDescent="0.3"/>
    <row r="373" ht="106.5" customHeight="1" x14ac:dyDescent="0.3"/>
    <row r="374" ht="106.5" customHeight="1" x14ac:dyDescent="0.3"/>
    <row r="375" ht="106.5" customHeight="1" x14ac:dyDescent="0.3"/>
    <row r="376" ht="106.5" customHeight="1" x14ac:dyDescent="0.3"/>
    <row r="377" ht="106.5" customHeight="1" x14ac:dyDescent="0.3"/>
    <row r="378" ht="106.5" customHeight="1" x14ac:dyDescent="0.3"/>
    <row r="379" ht="106.5" customHeight="1" x14ac:dyDescent="0.3"/>
    <row r="380" ht="106.5" customHeight="1" x14ac:dyDescent="0.3"/>
    <row r="381" ht="106.5" customHeight="1" x14ac:dyDescent="0.3"/>
    <row r="382" ht="106.5" customHeight="1" x14ac:dyDescent="0.3"/>
    <row r="383" ht="106.5" customHeight="1" x14ac:dyDescent="0.3"/>
    <row r="384" ht="106.5" customHeight="1" x14ac:dyDescent="0.3"/>
    <row r="385" ht="106.5" customHeight="1" x14ac:dyDescent="0.3"/>
    <row r="386" ht="106.5" customHeight="1" x14ac:dyDescent="0.3"/>
    <row r="387" ht="106.5" customHeight="1" x14ac:dyDescent="0.3"/>
    <row r="388" ht="106.5" customHeight="1" x14ac:dyDescent="0.3"/>
    <row r="389" ht="106.5" customHeight="1" x14ac:dyDescent="0.3"/>
    <row r="390" ht="106.5" customHeight="1" x14ac:dyDescent="0.3"/>
    <row r="391" ht="106.5" customHeight="1" x14ac:dyDescent="0.3"/>
    <row r="392" ht="106.5" customHeight="1" x14ac:dyDescent="0.3"/>
    <row r="393" ht="106.5" customHeight="1" x14ac:dyDescent="0.3"/>
    <row r="394" ht="106.5" customHeight="1" x14ac:dyDescent="0.3"/>
    <row r="395" ht="106.5" customHeight="1" x14ac:dyDescent="0.3"/>
    <row r="396" ht="106.5" customHeight="1" x14ac:dyDescent="0.3"/>
    <row r="397" ht="106.5" customHeight="1" x14ac:dyDescent="0.3"/>
    <row r="398" ht="106.5" customHeight="1" x14ac:dyDescent="0.3"/>
    <row r="399" ht="106.5" customHeight="1" x14ac:dyDescent="0.3"/>
    <row r="400" ht="106.5" customHeight="1" x14ac:dyDescent="0.3"/>
    <row r="401" ht="106.5" customHeight="1" x14ac:dyDescent="0.3"/>
    <row r="402" ht="106.5" customHeight="1" x14ac:dyDescent="0.3"/>
    <row r="403" ht="106.5" customHeight="1" x14ac:dyDescent="0.3"/>
    <row r="404" ht="106.5" customHeight="1" x14ac:dyDescent="0.3"/>
    <row r="405" ht="106.5" customHeight="1" x14ac:dyDescent="0.3"/>
    <row r="406" ht="106.5" customHeight="1" x14ac:dyDescent="0.3"/>
    <row r="407" ht="106.5" customHeight="1" x14ac:dyDescent="0.3"/>
    <row r="408" ht="106.5" customHeight="1" x14ac:dyDescent="0.3"/>
    <row r="409" ht="106.5" customHeight="1" x14ac:dyDescent="0.3"/>
    <row r="410" ht="106.5" customHeight="1" x14ac:dyDescent="0.3"/>
    <row r="411" ht="106.5" customHeight="1" x14ac:dyDescent="0.3"/>
    <row r="412" ht="106.5" customHeight="1" x14ac:dyDescent="0.3"/>
    <row r="413" ht="106.5" customHeight="1" x14ac:dyDescent="0.3"/>
    <row r="414" ht="106.5" customHeight="1" x14ac:dyDescent="0.3"/>
    <row r="415" ht="106.5" customHeight="1" x14ac:dyDescent="0.3"/>
    <row r="416" ht="106.5" customHeight="1" x14ac:dyDescent="0.3"/>
    <row r="417" ht="106.5" customHeight="1" x14ac:dyDescent="0.3"/>
    <row r="418" ht="106.5" customHeight="1" x14ac:dyDescent="0.3"/>
    <row r="419" ht="106.5" customHeight="1" x14ac:dyDescent="0.3"/>
    <row r="420" ht="106.5" customHeight="1" x14ac:dyDescent="0.3"/>
    <row r="421" ht="106.5" customHeight="1" x14ac:dyDescent="0.3"/>
    <row r="422" ht="106.5" customHeight="1" x14ac:dyDescent="0.3"/>
    <row r="423" ht="106.5" customHeight="1" x14ac:dyDescent="0.3"/>
    <row r="424" ht="106.5" customHeight="1" x14ac:dyDescent="0.3"/>
    <row r="425" ht="106.5" customHeight="1" x14ac:dyDescent="0.3"/>
    <row r="426" ht="106.5" customHeight="1" x14ac:dyDescent="0.3"/>
    <row r="427" ht="106.5" customHeight="1" x14ac:dyDescent="0.3"/>
    <row r="428" ht="106.5" customHeight="1" x14ac:dyDescent="0.3"/>
    <row r="429" ht="106.5" customHeight="1" x14ac:dyDescent="0.3"/>
    <row r="430" ht="106.5" customHeight="1" x14ac:dyDescent="0.3"/>
    <row r="431" ht="106.5" customHeight="1" x14ac:dyDescent="0.3"/>
    <row r="432" ht="106.5" customHeight="1" x14ac:dyDescent="0.3"/>
    <row r="433" ht="106.5" customHeight="1" x14ac:dyDescent="0.3"/>
    <row r="434" ht="106.5" customHeight="1" x14ac:dyDescent="0.3"/>
    <row r="435" ht="106.5" customHeight="1" x14ac:dyDescent="0.3"/>
    <row r="436" ht="106.5" customHeight="1" x14ac:dyDescent="0.3"/>
    <row r="437" ht="106.5" customHeight="1" x14ac:dyDescent="0.3"/>
    <row r="438" ht="106.5" customHeight="1" x14ac:dyDescent="0.3"/>
    <row r="439" ht="106.5" customHeight="1" x14ac:dyDescent="0.3"/>
    <row r="440" ht="106.5" customHeight="1" x14ac:dyDescent="0.3"/>
    <row r="441" ht="106.5" customHeight="1" x14ac:dyDescent="0.3"/>
    <row r="442" ht="106.5" customHeight="1" x14ac:dyDescent="0.3"/>
    <row r="443" ht="106.5" customHeight="1" x14ac:dyDescent="0.3"/>
    <row r="444" ht="106.5" customHeight="1" x14ac:dyDescent="0.3"/>
    <row r="445" ht="106.5" customHeight="1" x14ac:dyDescent="0.3"/>
    <row r="446" ht="106.5" customHeight="1" x14ac:dyDescent="0.3"/>
    <row r="447" ht="106.5" customHeight="1" x14ac:dyDescent="0.3"/>
    <row r="448" ht="106.5" customHeight="1" x14ac:dyDescent="0.3"/>
    <row r="449" ht="106.5" customHeight="1" x14ac:dyDescent="0.3"/>
    <row r="450" ht="106.5" customHeight="1" x14ac:dyDescent="0.3"/>
    <row r="451" ht="106.5" customHeight="1" x14ac:dyDescent="0.3"/>
    <row r="452" ht="106.5" customHeight="1" x14ac:dyDescent="0.3"/>
    <row r="453" ht="106.5" customHeight="1" x14ac:dyDescent="0.3"/>
    <row r="454" ht="106.5" customHeight="1" x14ac:dyDescent="0.3"/>
    <row r="455" ht="106.5" customHeight="1" x14ac:dyDescent="0.3"/>
    <row r="456" ht="106.5" customHeight="1" x14ac:dyDescent="0.3"/>
    <row r="457" ht="106.5" customHeight="1" x14ac:dyDescent="0.3"/>
    <row r="458" ht="106.5" customHeight="1" x14ac:dyDescent="0.3"/>
    <row r="459" ht="106.5" customHeight="1" x14ac:dyDescent="0.3"/>
    <row r="460" ht="106.5" customHeight="1" x14ac:dyDescent="0.3"/>
    <row r="461" ht="106.5" customHeight="1" x14ac:dyDescent="0.3"/>
    <row r="462" ht="106.5" customHeight="1" x14ac:dyDescent="0.3"/>
    <row r="463" ht="106.5" customHeight="1" x14ac:dyDescent="0.3"/>
    <row r="464" ht="106.5" customHeight="1" x14ac:dyDescent="0.3"/>
    <row r="465" ht="106.5" customHeight="1" x14ac:dyDescent="0.3"/>
    <row r="466" ht="106.5" customHeight="1" x14ac:dyDescent="0.3"/>
    <row r="467" ht="106.5" customHeight="1" x14ac:dyDescent="0.3"/>
    <row r="468" ht="106.5" customHeight="1" x14ac:dyDescent="0.3"/>
    <row r="469" ht="106.5" customHeight="1" x14ac:dyDescent="0.3"/>
    <row r="470" ht="106.5" customHeight="1" x14ac:dyDescent="0.3"/>
    <row r="471" ht="106.5" customHeight="1" x14ac:dyDescent="0.3"/>
    <row r="472" ht="106.5" customHeight="1" x14ac:dyDescent="0.3"/>
    <row r="473" ht="106.5" customHeight="1" x14ac:dyDescent="0.3"/>
    <row r="474" ht="106.5" customHeight="1" x14ac:dyDescent="0.3"/>
    <row r="475" ht="106.5" customHeight="1" x14ac:dyDescent="0.3"/>
    <row r="476" ht="106.5" customHeight="1" x14ac:dyDescent="0.3"/>
    <row r="477" ht="106.5" customHeight="1" x14ac:dyDescent="0.3"/>
    <row r="478" ht="106.5" customHeight="1" x14ac:dyDescent="0.3"/>
    <row r="479" ht="106.5" customHeight="1" x14ac:dyDescent="0.3"/>
    <row r="480" ht="106.5" customHeight="1" x14ac:dyDescent="0.3"/>
    <row r="481" ht="106.5" customHeight="1" x14ac:dyDescent="0.3"/>
    <row r="482" ht="106.5" customHeight="1" x14ac:dyDescent="0.3"/>
    <row r="483" ht="106.5" customHeight="1" x14ac:dyDescent="0.3"/>
    <row r="484" ht="106.5" customHeight="1" x14ac:dyDescent="0.3"/>
    <row r="485" ht="106.5" customHeight="1" x14ac:dyDescent="0.3"/>
    <row r="486" ht="106.5" customHeight="1" x14ac:dyDescent="0.3"/>
    <row r="487" ht="106.5" customHeight="1" x14ac:dyDescent="0.3"/>
    <row r="488" ht="106.5" customHeight="1" x14ac:dyDescent="0.3"/>
    <row r="489" ht="106.5" customHeight="1" x14ac:dyDescent="0.3"/>
    <row r="490" ht="106.5" customHeight="1" x14ac:dyDescent="0.3"/>
    <row r="491" ht="106.5" customHeight="1" x14ac:dyDescent="0.3"/>
    <row r="492" ht="106.5" customHeight="1" x14ac:dyDescent="0.3"/>
    <row r="493" ht="106.5" customHeight="1" x14ac:dyDescent="0.3"/>
    <row r="494" ht="106.5" customHeight="1" x14ac:dyDescent="0.3"/>
    <row r="495" ht="106.5" customHeight="1" x14ac:dyDescent="0.3"/>
    <row r="496" ht="106.5" customHeight="1" x14ac:dyDescent="0.3"/>
    <row r="497" ht="106.5" customHeight="1" x14ac:dyDescent="0.3"/>
    <row r="498" ht="106.5" customHeight="1" x14ac:dyDescent="0.3"/>
    <row r="499" ht="106.5" customHeight="1" x14ac:dyDescent="0.3"/>
    <row r="500" ht="106.5" customHeight="1" x14ac:dyDescent="0.3"/>
    <row r="501" ht="106.5" customHeight="1" x14ac:dyDescent="0.3"/>
    <row r="502" ht="106.5" customHeight="1" x14ac:dyDescent="0.3"/>
    <row r="503" ht="106.5" customHeight="1" x14ac:dyDescent="0.3"/>
    <row r="504" ht="106.5" customHeight="1" x14ac:dyDescent="0.3"/>
    <row r="505" ht="106.5" customHeight="1" x14ac:dyDescent="0.3"/>
    <row r="506" ht="106.5" customHeight="1" x14ac:dyDescent="0.3"/>
    <row r="507" ht="106.5" customHeight="1" x14ac:dyDescent="0.3"/>
    <row r="508" ht="106.5" customHeight="1" x14ac:dyDescent="0.3"/>
    <row r="509" ht="106.5" customHeight="1" x14ac:dyDescent="0.3"/>
    <row r="510" ht="106.5" customHeight="1" x14ac:dyDescent="0.3"/>
    <row r="511" ht="106.5" customHeight="1" x14ac:dyDescent="0.3"/>
    <row r="512" ht="106.5" customHeight="1" x14ac:dyDescent="0.3"/>
    <row r="513" ht="106.5" customHeight="1" x14ac:dyDescent="0.3"/>
    <row r="514" ht="106.5" customHeight="1" x14ac:dyDescent="0.3"/>
    <row r="515" ht="106.5" customHeight="1" x14ac:dyDescent="0.3"/>
    <row r="516" ht="106.5" customHeight="1" x14ac:dyDescent="0.3"/>
    <row r="517" ht="106.5" customHeight="1" x14ac:dyDescent="0.3"/>
    <row r="518" ht="106.5" customHeight="1" x14ac:dyDescent="0.3"/>
    <row r="519" ht="106.5" customHeight="1" x14ac:dyDescent="0.3"/>
    <row r="520" ht="106.5" customHeight="1" x14ac:dyDescent="0.3"/>
    <row r="521" ht="106.5" customHeight="1" x14ac:dyDescent="0.3"/>
    <row r="522" ht="106.5" customHeight="1" x14ac:dyDescent="0.3"/>
    <row r="523" ht="106.5" customHeight="1" x14ac:dyDescent="0.3"/>
    <row r="524" ht="106.5" customHeight="1" x14ac:dyDescent="0.3"/>
    <row r="525" ht="106.5" customHeight="1" x14ac:dyDescent="0.3"/>
    <row r="526" ht="106.5" customHeight="1" x14ac:dyDescent="0.3"/>
    <row r="527" ht="106.5" customHeight="1" x14ac:dyDescent="0.3"/>
    <row r="528" ht="106.5" customHeight="1" x14ac:dyDescent="0.3"/>
    <row r="529" ht="106.5" customHeight="1" x14ac:dyDescent="0.3"/>
    <row r="530" ht="106.5" customHeight="1" x14ac:dyDescent="0.3"/>
    <row r="531" ht="106.5" customHeight="1" x14ac:dyDescent="0.3"/>
    <row r="532" ht="106.5" customHeight="1" x14ac:dyDescent="0.3"/>
    <row r="533" ht="106.5" customHeight="1" x14ac:dyDescent="0.3"/>
    <row r="534" ht="106.5" customHeight="1" x14ac:dyDescent="0.3"/>
    <row r="535" ht="106.5" customHeight="1" x14ac:dyDescent="0.3"/>
    <row r="536" ht="106.5" customHeight="1" x14ac:dyDescent="0.3"/>
    <row r="537" ht="106.5" customHeight="1" x14ac:dyDescent="0.3"/>
    <row r="538" ht="106.5" customHeight="1" x14ac:dyDescent="0.3"/>
    <row r="539" ht="106.5" customHeight="1" x14ac:dyDescent="0.3"/>
    <row r="540" ht="106.5" customHeight="1" x14ac:dyDescent="0.3"/>
    <row r="541" ht="106.5" customHeight="1" x14ac:dyDescent="0.3"/>
    <row r="542" ht="106.5" customHeight="1" x14ac:dyDescent="0.3"/>
    <row r="543" ht="106.5" customHeight="1" x14ac:dyDescent="0.3"/>
    <row r="544" ht="106.5" customHeight="1" x14ac:dyDescent="0.3"/>
    <row r="545" ht="106.5" customHeight="1" x14ac:dyDescent="0.3"/>
    <row r="546" ht="106.5" customHeight="1" x14ac:dyDescent="0.3"/>
    <row r="547" ht="106.5" customHeight="1" x14ac:dyDescent="0.3"/>
    <row r="548" ht="106.5" customHeight="1" x14ac:dyDescent="0.3"/>
    <row r="549" ht="106.5" customHeight="1" x14ac:dyDescent="0.3"/>
    <row r="550" ht="106.5" customHeight="1" x14ac:dyDescent="0.3"/>
    <row r="551" ht="106.5" customHeight="1" x14ac:dyDescent="0.3"/>
    <row r="552" ht="106.5" customHeight="1" x14ac:dyDescent="0.3"/>
    <row r="553" ht="106.5" customHeight="1" x14ac:dyDescent="0.3"/>
    <row r="554" ht="106.5" customHeight="1" x14ac:dyDescent="0.3"/>
    <row r="555" ht="106.5" customHeight="1" x14ac:dyDescent="0.3"/>
    <row r="556" ht="106.5" customHeight="1" x14ac:dyDescent="0.3"/>
    <row r="557" ht="106.5" customHeight="1" x14ac:dyDescent="0.3"/>
    <row r="558" ht="106.5" customHeight="1" x14ac:dyDescent="0.3"/>
    <row r="559" ht="106.5" customHeight="1" x14ac:dyDescent="0.3"/>
    <row r="560" ht="106.5" customHeight="1" x14ac:dyDescent="0.3"/>
    <row r="561" ht="106.5" customHeight="1" x14ac:dyDescent="0.3"/>
    <row r="562" ht="106.5" customHeight="1" x14ac:dyDescent="0.3"/>
    <row r="563" ht="106.5" customHeight="1" x14ac:dyDescent="0.3"/>
    <row r="564" ht="106.5" customHeight="1" x14ac:dyDescent="0.3"/>
    <row r="565" ht="106.5" customHeight="1" x14ac:dyDescent="0.3"/>
    <row r="566" ht="106.5" customHeight="1" x14ac:dyDescent="0.3"/>
    <row r="567" ht="106.5" customHeight="1" x14ac:dyDescent="0.3"/>
    <row r="568" ht="106.5" customHeight="1" x14ac:dyDescent="0.3"/>
    <row r="569" ht="106.5" customHeight="1" x14ac:dyDescent="0.3"/>
    <row r="570" ht="106.5" customHeight="1" x14ac:dyDescent="0.3"/>
    <row r="571" ht="106.5" customHeight="1" x14ac:dyDescent="0.3"/>
    <row r="572" ht="106.5" customHeight="1" x14ac:dyDescent="0.3"/>
    <row r="573" ht="106.5" customHeight="1" x14ac:dyDescent="0.3"/>
    <row r="574" ht="106.5" customHeight="1" x14ac:dyDescent="0.3"/>
    <row r="575" ht="106.5" customHeight="1" x14ac:dyDescent="0.3"/>
    <row r="576" ht="106.5" customHeight="1" x14ac:dyDescent="0.3"/>
    <row r="577" ht="106.5" customHeight="1" x14ac:dyDescent="0.3"/>
    <row r="578" ht="106.5" customHeight="1" x14ac:dyDescent="0.3"/>
    <row r="579" ht="106.5" customHeight="1" x14ac:dyDescent="0.3"/>
    <row r="580" ht="106.5" customHeight="1" x14ac:dyDescent="0.3"/>
    <row r="581" ht="106.5" customHeight="1" x14ac:dyDescent="0.3"/>
    <row r="582" ht="106.5" customHeight="1" x14ac:dyDescent="0.3"/>
    <row r="583" ht="106.5" customHeight="1" x14ac:dyDescent="0.3"/>
    <row r="584" ht="106.5" customHeight="1" x14ac:dyDescent="0.3"/>
    <row r="585" ht="106.5" customHeight="1" x14ac:dyDescent="0.3"/>
    <row r="586" ht="106.5" customHeight="1" x14ac:dyDescent="0.3"/>
    <row r="587" ht="106.5" customHeight="1" x14ac:dyDescent="0.3"/>
    <row r="588" ht="106.5" customHeight="1" x14ac:dyDescent="0.3"/>
    <row r="589" ht="106.5" customHeight="1" x14ac:dyDescent="0.3"/>
    <row r="590" ht="106.5" customHeight="1" x14ac:dyDescent="0.3"/>
    <row r="591" ht="106.5" customHeight="1" x14ac:dyDescent="0.3"/>
    <row r="592" ht="106.5" customHeight="1" x14ac:dyDescent="0.3"/>
    <row r="593" ht="106.5" customHeight="1" x14ac:dyDescent="0.3"/>
    <row r="594" ht="106.5" customHeight="1" x14ac:dyDescent="0.3"/>
    <row r="595" ht="106.5" customHeight="1" x14ac:dyDescent="0.3"/>
    <row r="596" ht="106.5" customHeight="1" x14ac:dyDescent="0.3"/>
    <row r="597" ht="106.5" customHeight="1" x14ac:dyDescent="0.3"/>
    <row r="598" ht="106.5" customHeight="1" x14ac:dyDescent="0.3"/>
    <row r="599" ht="106.5" customHeight="1" x14ac:dyDescent="0.3"/>
    <row r="600" ht="106.5" customHeight="1" x14ac:dyDescent="0.3"/>
    <row r="601" ht="106.5" customHeight="1" x14ac:dyDescent="0.3"/>
    <row r="602" ht="106.5" customHeight="1" x14ac:dyDescent="0.3"/>
    <row r="603" ht="106.5" customHeight="1" x14ac:dyDescent="0.3"/>
    <row r="604" ht="106.5" customHeight="1" x14ac:dyDescent="0.3"/>
    <row r="605" ht="106.5" customHeight="1" x14ac:dyDescent="0.3"/>
    <row r="606" ht="106.5" customHeight="1" x14ac:dyDescent="0.3"/>
    <row r="607" ht="106.5" customHeight="1" x14ac:dyDescent="0.3"/>
    <row r="608" ht="106.5" customHeight="1" x14ac:dyDescent="0.3"/>
    <row r="609" ht="106.5" customHeight="1" x14ac:dyDescent="0.3"/>
    <row r="610" ht="106.5" customHeight="1" x14ac:dyDescent="0.3"/>
    <row r="611" ht="106.5" customHeight="1" x14ac:dyDescent="0.3"/>
    <row r="612" ht="106.5" customHeight="1" x14ac:dyDescent="0.3"/>
    <row r="613" ht="106.5" customHeight="1" x14ac:dyDescent="0.3"/>
    <row r="614" ht="106.5" customHeight="1" x14ac:dyDescent="0.3"/>
    <row r="615" ht="106.5" customHeight="1" x14ac:dyDescent="0.3"/>
    <row r="616" ht="106.5" customHeight="1" x14ac:dyDescent="0.3"/>
    <row r="617" ht="106.5" customHeight="1" x14ac:dyDescent="0.3"/>
    <row r="618" ht="106.5" customHeight="1" x14ac:dyDescent="0.3"/>
    <row r="619" ht="106.5" customHeight="1" x14ac:dyDescent="0.3"/>
    <row r="620" ht="106.5" customHeight="1" x14ac:dyDescent="0.3"/>
    <row r="621" ht="106.5" customHeight="1" x14ac:dyDescent="0.3"/>
    <row r="622" ht="106.5" customHeight="1" x14ac:dyDescent="0.3"/>
    <row r="623" ht="106.5" customHeight="1" x14ac:dyDescent="0.3"/>
    <row r="624" ht="106.5" customHeight="1" x14ac:dyDescent="0.3"/>
    <row r="625" ht="106.5" customHeight="1" x14ac:dyDescent="0.3"/>
    <row r="626" ht="106.5" customHeight="1" x14ac:dyDescent="0.3"/>
    <row r="627" ht="106.5" customHeight="1" x14ac:dyDescent="0.3"/>
    <row r="628" ht="106.5" customHeight="1" x14ac:dyDescent="0.3"/>
    <row r="629" ht="106.5" customHeight="1" x14ac:dyDescent="0.3"/>
    <row r="630" ht="106.5" customHeight="1" x14ac:dyDescent="0.3"/>
    <row r="631" ht="106.5" customHeight="1" x14ac:dyDescent="0.3"/>
    <row r="632" ht="106.5" customHeight="1" x14ac:dyDescent="0.3"/>
    <row r="633" ht="106.5" customHeight="1" x14ac:dyDescent="0.3"/>
    <row r="634" ht="106.5" customHeight="1" x14ac:dyDescent="0.3"/>
    <row r="635" ht="106.5" customHeight="1" x14ac:dyDescent="0.3"/>
    <row r="636" ht="106.5" customHeight="1" x14ac:dyDescent="0.3"/>
    <row r="637" ht="106.5" customHeight="1" x14ac:dyDescent="0.3"/>
    <row r="638" ht="106.5" customHeight="1" x14ac:dyDescent="0.3"/>
    <row r="639" ht="106.5" customHeight="1" x14ac:dyDescent="0.3"/>
    <row r="640" ht="106.5" customHeight="1" x14ac:dyDescent="0.3"/>
    <row r="641" ht="106.5" customHeight="1" x14ac:dyDescent="0.3"/>
    <row r="642" ht="106.5" customHeight="1" x14ac:dyDescent="0.3"/>
    <row r="643" ht="106.5" customHeight="1" x14ac:dyDescent="0.3"/>
    <row r="644" ht="106.5" customHeight="1" x14ac:dyDescent="0.3"/>
    <row r="645" ht="106.5" customHeight="1" x14ac:dyDescent="0.3"/>
    <row r="646" ht="106.5" customHeight="1" x14ac:dyDescent="0.3"/>
    <row r="647" ht="106.5" customHeight="1" x14ac:dyDescent="0.3"/>
    <row r="648" ht="106.5" customHeight="1" x14ac:dyDescent="0.3"/>
    <row r="649" ht="106.5" customHeight="1" x14ac:dyDescent="0.3"/>
    <row r="650" ht="106.5" customHeight="1" x14ac:dyDescent="0.3"/>
    <row r="651" ht="106.5" customHeight="1" x14ac:dyDescent="0.3"/>
    <row r="652" ht="106.5" customHeight="1" x14ac:dyDescent="0.3"/>
    <row r="653" ht="106.5" customHeight="1" x14ac:dyDescent="0.3"/>
    <row r="654" ht="106.5" customHeight="1" x14ac:dyDescent="0.3"/>
    <row r="655" ht="106.5" customHeight="1" x14ac:dyDescent="0.3"/>
    <row r="656" ht="106.5" customHeight="1" x14ac:dyDescent="0.3"/>
    <row r="657" ht="106.5" customHeight="1" x14ac:dyDescent="0.3"/>
    <row r="658" ht="106.5" customHeight="1" x14ac:dyDescent="0.3"/>
    <row r="659" ht="106.5" customHeight="1" x14ac:dyDescent="0.3"/>
    <row r="660" ht="106.5" customHeight="1" x14ac:dyDescent="0.3"/>
    <row r="661" ht="106.5" customHeight="1" x14ac:dyDescent="0.3"/>
    <row r="662" ht="106.5" customHeight="1" x14ac:dyDescent="0.3"/>
    <row r="663" ht="106.5" customHeight="1" x14ac:dyDescent="0.3"/>
    <row r="664" ht="106.5" customHeight="1" x14ac:dyDescent="0.3"/>
    <row r="665" ht="106.5" customHeight="1" x14ac:dyDescent="0.3"/>
    <row r="666" ht="106.5" customHeight="1" x14ac:dyDescent="0.3"/>
    <row r="667" ht="106.5" customHeight="1" x14ac:dyDescent="0.3"/>
    <row r="668" ht="106.5" customHeight="1" x14ac:dyDescent="0.3"/>
    <row r="669" ht="106.5" customHeight="1" x14ac:dyDescent="0.3"/>
    <row r="670" ht="106.5" customHeight="1" x14ac:dyDescent="0.3"/>
    <row r="671" ht="106.5" customHeight="1" x14ac:dyDescent="0.3"/>
    <row r="672" ht="106.5" customHeight="1" x14ac:dyDescent="0.3"/>
    <row r="673" ht="106.5" customHeight="1" x14ac:dyDescent="0.3"/>
    <row r="674" ht="106.5" customHeight="1" x14ac:dyDescent="0.3"/>
    <row r="675" ht="106.5" customHeight="1" x14ac:dyDescent="0.3"/>
    <row r="676" ht="106.5" customHeight="1" x14ac:dyDescent="0.3"/>
    <row r="677" ht="106.5" customHeight="1" x14ac:dyDescent="0.3"/>
    <row r="678" ht="106.5" customHeight="1" x14ac:dyDescent="0.3"/>
    <row r="679" ht="106.5" customHeight="1" x14ac:dyDescent="0.3"/>
    <row r="680" ht="106.5" customHeight="1" x14ac:dyDescent="0.3"/>
    <row r="681" ht="106.5" customHeight="1" x14ac:dyDescent="0.3"/>
    <row r="682" ht="106.5" customHeight="1" x14ac:dyDescent="0.3"/>
    <row r="683" ht="106.5" customHeight="1" x14ac:dyDescent="0.3"/>
    <row r="684" ht="106.5" customHeight="1" x14ac:dyDescent="0.3"/>
    <row r="685" ht="106.5" customHeight="1" x14ac:dyDescent="0.3"/>
    <row r="686" ht="106.5" customHeight="1" x14ac:dyDescent="0.3"/>
    <row r="687" ht="106.5" customHeight="1" x14ac:dyDescent="0.3"/>
    <row r="688" ht="106.5" customHeight="1" x14ac:dyDescent="0.3"/>
    <row r="689" ht="106.5" customHeight="1" x14ac:dyDescent="0.3"/>
    <row r="690" ht="106.5" customHeight="1" x14ac:dyDescent="0.3"/>
    <row r="691" ht="106.5" customHeight="1" x14ac:dyDescent="0.3"/>
    <row r="692" ht="106.5" customHeight="1" x14ac:dyDescent="0.3"/>
    <row r="693" ht="106.5" customHeight="1" x14ac:dyDescent="0.3"/>
    <row r="694" ht="106.5" customHeight="1" x14ac:dyDescent="0.3"/>
    <row r="695" ht="106.5" customHeight="1" x14ac:dyDescent="0.3"/>
    <row r="696" ht="106.5" customHeight="1" x14ac:dyDescent="0.3"/>
    <row r="697" ht="106.5" customHeight="1" x14ac:dyDescent="0.3"/>
    <row r="698" ht="106.5" customHeight="1" x14ac:dyDescent="0.3"/>
    <row r="699" ht="106.5" customHeight="1" x14ac:dyDescent="0.3"/>
    <row r="700" ht="106.5" customHeight="1" x14ac:dyDescent="0.3"/>
    <row r="701" ht="106.5" customHeight="1" x14ac:dyDescent="0.3"/>
    <row r="702" ht="106.5" customHeight="1" x14ac:dyDescent="0.3"/>
    <row r="703" ht="106.5" customHeight="1" x14ac:dyDescent="0.3"/>
    <row r="704" ht="106.5" customHeight="1" x14ac:dyDescent="0.3"/>
    <row r="705" ht="106.5" customHeight="1" x14ac:dyDescent="0.3"/>
    <row r="706" ht="106.5" customHeight="1" x14ac:dyDescent="0.3"/>
    <row r="707" ht="106.5" customHeight="1" x14ac:dyDescent="0.3"/>
    <row r="708" ht="106.5" customHeight="1" x14ac:dyDescent="0.3"/>
    <row r="709" ht="106.5" customHeight="1" x14ac:dyDescent="0.3"/>
    <row r="710" ht="106.5" customHeight="1" x14ac:dyDescent="0.3"/>
    <row r="711" ht="106.5" customHeight="1" x14ac:dyDescent="0.3"/>
    <row r="712" ht="106.5" customHeight="1" x14ac:dyDescent="0.3"/>
    <row r="713" ht="106.5" customHeight="1" x14ac:dyDescent="0.3"/>
    <row r="714" ht="106.5" customHeight="1" x14ac:dyDescent="0.3"/>
    <row r="715" ht="106.5" customHeight="1" x14ac:dyDescent="0.3"/>
    <row r="716" ht="106.5" customHeight="1" x14ac:dyDescent="0.3"/>
    <row r="717" ht="106.5" customHeight="1" x14ac:dyDescent="0.3"/>
    <row r="718" ht="106.5" customHeight="1" x14ac:dyDescent="0.3"/>
    <row r="719" ht="106.5" customHeight="1" x14ac:dyDescent="0.3"/>
    <row r="720" ht="106.5" customHeight="1" x14ac:dyDescent="0.3"/>
    <row r="721" ht="106.5" customHeight="1" x14ac:dyDescent="0.3"/>
    <row r="722" ht="106.5" customHeight="1" x14ac:dyDescent="0.3"/>
    <row r="723" ht="106.5" customHeight="1" x14ac:dyDescent="0.3"/>
    <row r="724" ht="106.5" customHeight="1" x14ac:dyDescent="0.3"/>
    <row r="725" ht="106.5" customHeight="1" x14ac:dyDescent="0.3"/>
    <row r="726" ht="106.5" customHeight="1" x14ac:dyDescent="0.3"/>
    <row r="727" ht="106.5" customHeight="1" x14ac:dyDescent="0.3"/>
    <row r="728" ht="106.5" customHeight="1" x14ac:dyDescent="0.3"/>
    <row r="729" ht="106.5" customHeight="1" x14ac:dyDescent="0.3"/>
    <row r="730" ht="106.5" customHeight="1" x14ac:dyDescent="0.3"/>
    <row r="731" ht="106.5" customHeight="1" x14ac:dyDescent="0.3"/>
    <row r="732" ht="106.5" customHeight="1" x14ac:dyDescent="0.3"/>
    <row r="733" ht="106.5" customHeight="1" x14ac:dyDescent="0.3"/>
    <row r="734" ht="106.5" customHeight="1" x14ac:dyDescent="0.3"/>
    <row r="735" ht="106.5" customHeight="1" x14ac:dyDescent="0.3"/>
    <row r="736" ht="106.5" customHeight="1" x14ac:dyDescent="0.3"/>
    <row r="737" ht="106.5" customHeight="1" x14ac:dyDescent="0.3"/>
    <row r="738" ht="106.5" customHeight="1" x14ac:dyDescent="0.3"/>
    <row r="739" ht="106.5" customHeight="1" x14ac:dyDescent="0.3"/>
    <row r="740" ht="106.5" customHeight="1" x14ac:dyDescent="0.3"/>
    <row r="741" ht="106.5" customHeight="1" x14ac:dyDescent="0.3"/>
    <row r="742" ht="106.5" customHeight="1" x14ac:dyDescent="0.3"/>
    <row r="743" ht="106.5" customHeight="1" x14ac:dyDescent="0.3"/>
    <row r="744" ht="106.5" customHeight="1" x14ac:dyDescent="0.3"/>
    <row r="745" ht="106.5" customHeight="1" x14ac:dyDescent="0.3"/>
    <row r="746" ht="106.5" customHeight="1" x14ac:dyDescent="0.3"/>
    <row r="747" ht="106.5" customHeight="1" x14ac:dyDescent="0.3"/>
    <row r="748" ht="106.5" customHeight="1" x14ac:dyDescent="0.3"/>
    <row r="749" ht="106.5" customHeight="1" x14ac:dyDescent="0.3"/>
    <row r="750" ht="106.5" customHeight="1" x14ac:dyDescent="0.3"/>
    <row r="751" ht="106.5" customHeight="1" x14ac:dyDescent="0.3"/>
    <row r="752" ht="106.5" customHeight="1" x14ac:dyDescent="0.3"/>
    <row r="753" ht="106.5" customHeight="1" x14ac:dyDescent="0.3"/>
    <row r="754" ht="106.5" customHeight="1" x14ac:dyDescent="0.3"/>
    <row r="755" ht="106.5" customHeight="1" x14ac:dyDescent="0.3"/>
    <row r="756" ht="106.5" customHeight="1" x14ac:dyDescent="0.3"/>
    <row r="757" ht="106.5" customHeight="1" x14ac:dyDescent="0.3"/>
    <row r="758" ht="106.5" customHeight="1" x14ac:dyDescent="0.3"/>
    <row r="759" ht="106.5" customHeight="1" x14ac:dyDescent="0.3"/>
    <row r="760" ht="106.5" customHeight="1" x14ac:dyDescent="0.3"/>
    <row r="761" ht="106.5" customHeight="1" x14ac:dyDescent="0.3"/>
    <row r="762" ht="106.5" customHeight="1" x14ac:dyDescent="0.3"/>
    <row r="763" ht="106.5" customHeight="1" x14ac:dyDescent="0.3"/>
    <row r="764" ht="106.5" customHeight="1" x14ac:dyDescent="0.3"/>
    <row r="765" ht="106.5" customHeight="1" x14ac:dyDescent="0.3"/>
    <row r="766" ht="106.5" customHeight="1" x14ac:dyDescent="0.3"/>
    <row r="767" ht="106.5" customHeight="1" x14ac:dyDescent="0.3"/>
    <row r="768" ht="106.5" customHeight="1" x14ac:dyDescent="0.3"/>
    <row r="769" ht="106.5" customHeight="1" x14ac:dyDescent="0.3"/>
    <row r="770" ht="106.5" customHeight="1" x14ac:dyDescent="0.3"/>
    <row r="771" ht="106.5" customHeight="1" x14ac:dyDescent="0.3"/>
    <row r="772" ht="106.5" customHeight="1" x14ac:dyDescent="0.3"/>
    <row r="773" ht="106.5" customHeight="1" x14ac:dyDescent="0.3"/>
    <row r="774" ht="106.5" customHeight="1" x14ac:dyDescent="0.3"/>
    <row r="775" ht="106.5" customHeight="1" x14ac:dyDescent="0.3"/>
    <row r="776" ht="106.5" customHeight="1" x14ac:dyDescent="0.3"/>
    <row r="777" ht="106.5" customHeight="1" x14ac:dyDescent="0.3"/>
    <row r="778" ht="106.5" customHeight="1" x14ac:dyDescent="0.3"/>
    <row r="779" ht="106.5" customHeight="1" x14ac:dyDescent="0.3"/>
    <row r="780" ht="106.5" customHeight="1" x14ac:dyDescent="0.3"/>
    <row r="781" ht="106.5" customHeight="1" x14ac:dyDescent="0.3"/>
    <row r="782" ht="106.5" customHeight="1" x14ac:dyDescent="0.3"/>
    <row r="783" ht="106.5" customHeight="1" x14ac:dyDescent="0.3"/>
    <row r="784" ht="106.5" customHeight="1" x14ac:dyDescent="0.3"/>
    <row r="785" ht="106.5" customHeight="1" x14ac:dyDescent="0.3"/>
    <row r="786" ht="106.5" customHeight="1" x14ac:dyDescent="0.3"/>
    <row r="787" ht="106.5" customHeight="1" x14ac:dyDescent="0.3"/>
    <row r="788" ht="106.5" customHeight="1" x14ac:dyDescent="0.3"/>
    <row r="789" ht="106.5" customHeight="1" x14ac:dyDescent="0.3"/>
    <row r="790" ht="106.5" customHeight="1" x14ac:dyDescent="0.3"/>
    <row r="791" ht="106.5" customHeight="1" x14ac:dyDescent="0.3"/>
    <row r="792" ht="106.5" customHeight="1" x14ac:dyDescent="0.3"/>
    <row r="793" ht="106.5" customHeight="1" x14ac:dyDescent="0.3"/>
    <row r="794" ht="106.5" customHeight="1" x14ac:dyDescent="0.3"/>
    <row r="795" ht="106.5" customHeight="1" x14ac:dyDescent="0.3"/>
    <row r="796" ht="106.5" customHeight="1" x14ac:dyDescent="0.3"/>
    <row r="797" ht="106.5" customHeight="1" x14ac:dyDescent="0.3"/>
    <row r="798" ht="106.5" customHeight="1" x14ac:dyDescent="0.3"/>
    <row r="799" ht="106.5" customHeight="1" x14ac:dyDescent="0.3"/>
    <row r="800" ht="106.5" customHeight="1" x14ac:dyDescent="0.3"/>
    <row r="801" ht="106.5" customHeight="1" x14ac:dyDescent="0.3"/>
    <row r="802" ht="106.5" customHeight="1" x14ac:dyDescent="0.3"/>
    <row r="803" ht="106.5" customHeight="1" x14ac:dyDescent="0.3"/>
    <row r="804" ht="106.5" customHeight="1" x14ac:dyDescent="0.3"/>
    <row r="805" ht="106.5" customHeight="1" x14ac:dyDescent="0.3"/>
    <row r="806" ht="106.5" customHeight="1" x14ac:dyDescent="0.3"/>
    <row r="807" ht="106.5" customHeight="1" x14ac:dyDescent="0.3"/>
    <row r="808" ht="106.5" customHeight="1" x14ac:dyDescent="0.3"/>
    <row r="809" ht="106.5" customHeight="1" x14ac:dyDescent="0.3"/>
    <row r="810" ht="106.5" customHeight="1" x14ac:dyDescent="0.3"/>
    <row r="811" ht="106.5" customHeight="1" x14ac:dyDescent="0.3"/>
    <row r="812" ht="106.5" customHeight="1" x14ac:dyDescent="0.3"/>
    <row r="813" ht="106.5" customHeight="1" x14ac:dyDescent="0.3"/>
    <row r="814" ht="106.5" customHeight="1" x14ac:dyDescent="0.3"/>
    <row r="815" ht="106.5" customHeight="1" x14ac:dyDescent="0.3"/>
    <row r="816" ht="106.5" customHeight="1" x14ac:dyDescent="0.3"/>
    <row r="817" ht="106.5" customHeight="1" x14ac:dyDescent="0.3"/>
    <row r="818" ht="106.5" customHeight="1" x14ac:dyDescent="0.3"/>
    <row r="819" ht="106.5" customHeight="1" x14ac:dyDescent="0.3"/>
    <row r="820" ht="106.5" customHeight="1" x14ac:dyDescent="0.3"/>
    <row r="821" ht="106.5" customHeight="1" x14ac:dyDescent="0.3"/>
    <row r="822" ht="106.5" customHeight="1" x14ac:dyDescent="0.3"/>
    <row r="823" ht="106.5" customHeight="1" x14ac:dyDescent="0.3"/>
    <row r="824" ht="106.5" customHeight="1" x14ac:dyDescent="0.3"/>
    <row r="825" ht="106.5" customHeight="1" x14ac:dyDescent="0.3"/>
    <row r="826" ht="106.5" customHeight="1" x14ac:dyDescent="0.3"/>
    <row r="827" ht="106.5" customHeight="1" x14ac:dyDescent="0.3"/>
    <row r="828" ht="106.5" customHeight="1" x14ac:dyDescent="0.3"/>
    <row r="829" ht="106.5" customHeight="1" x14ac:dyDescent="0.3"/>
    <row r="830" ht="106.5" customHeight="1" x14ac:dyDescent="0.3"/>
    <row r="831" ht="106.5" customHeight="1" x14ac:dyDescent="0.3"/>
    <row r="832" ht="106.5" customHeight="1" x14ac:dyDescent="0.3"/>
    <row r="833" ht="106.5" customHeight="1" x14ac:dyDescent="0.3"/>
    <row r="834" ht="106.5" customHeight="1" x14ac:dyDescent="0.3"/>
    <row r="835" ht="106.5" customHeight="1" x14ac:dyDescent="0.3"/>
    <row r="836" ht="106.5" customHeight="1" x14ac:dyDescent="0.3"/>
    <row r="837" ht="106.5" customHeight="1" x14ac:dyDescent="0.3"/>
    <row r="838" ht="106.5" customHeight="1" x14ac:dyDescent="0.3"/>
    <row r="839" ht="106.5" customHeight="1" x14ac:dyDescent="0.3"/>
    <row r="840" ht="106.5" customHeight="1" x14ac:dyDescent="0.3"/>
    <row r="841" ht="106.5" customHeight="1" x14ac:dyDescent="0.3"/>
    <row r="842" ht="106.5" customHeight="1" x14ac:dyDescent="0.3"/>
    <row r="843" ht="106.5" customHeight="1" x14ac:dyDescent="0.3"/>
    <row r="844" ht="106.5" customHeight="1" x14ac:dyDescent="0.3"/>
    <row r="845" ht="106.5" customHeight="1" x14ac:dyDescent="0.3"/>
    <row r="846" ht="106.5" customHeight="1" x14ac:dyDescent="0.3"/>
    <row r="847" ht="106.5" customHeight="1" x14ac:dyDescent="0.3"/>
    <row r="848" ht="106.5" customHeight="1" x14ac:dyDescent="0.3"/>
    <row r="849" ht="106.5" customHeight="1" x14ac:dyDescent="0.3"/>
    <row r="850" ht="106.5" customHeight="1" x14ac:dyDescent="0.3"/>
    <row r="851" ht="106.5" customHeight="1" x14ac:dyDescent="0.3"/>
    <row r="852" ht="106.5" customHeight="1" x14ac:dyDescent="0.3"/>
    <row r="853" ht="106.5" customHeight="1" x14ac:dyDescent="0.3"/>
    <row r="854" ht="106.5" customHeight="1" x14ac:dyDescent="0.3"/>
    <row r="855" ht="106.5" customHeight="1" x14ac:dyDescent="0.3"/>
    <row r="856" ht="106.5" customHeight="1" x14ac:dyDescent="0.3"/>
    <row r="857" ht="106.5" customHeight="1" x14ac:dyDescent="0.3"/>
    <row r="858" ht="106.5" customHeight="1" x14ac:dyDescent="0.3"/>
    <row r="859" ht="106.5" customHeight="1" x14ac:dyDescent="0.3"/>
    <row r="860" ht="106.5" customHeight="1" x14ac:dyDescent="0.3"/>
    <row r="861" ht="106.5" customHeight="1" x14ac:dyDescent="0.3"/>
    <row r="862" ht="106.5" customHeight="1" x14ac:dyDescent="0.3"/>
    <row r="863" ht="106.5" customHeight="1" x14ac:dyDescent="0.3"/>
    <row r="864" ht="106.5" customHeight="1" x14ac:dyDescent="0.3"/>
    <row r="865" ht="106.5" customHeight="1" x14ac:dyDescent="0.3"/>
  </sheetData>
  <autoFilter ref="A3:AA120"/>
  <conditionalFormatting sqref="D2:D120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heritage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2023-05-30T09:26:52Z</dcterms:created>
  <dcterms:modified xsi:type="dcterms:W3CDTF">2023-07-24T12:37:14Z</dcterms:modified>
</cp:coreProperties>
</file>